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Introduction" sheetId="1" state="visible" r:id="rId1"/>
    <sheet xmlns:r="http://schemas.openxmlformats.org/officeDocument/2006/relationships" name="Scope" sheetId="2" state="visible" r:id="rId2"/>
    <sheet xmlns:r="http://schemas.openxmlformats.org/officeDocument/2006/relationships" name="Threats" sheetId="3" state="visible" r:id="rId3"/>
    <sheet xmlns:r="http://schemas.openxmlformats.org/officeDocument/2006/relationships" name="Dashboard" sheetId="4" state="visible" r:id="rId4"/>
  </sheets>
  <definedNames/>
  <calcPr calcId="124519" fullCalcOnLoad="1"/>
</workbook>
</file>

<file path=xl/styles.xml><?xml version="1.0" encoding="utf-8"?>
<styleSheet xmlns="http://schemas.openxmlformats.org/spreadsheetml/2006/main">
  <numFmts count="0"/>
  <fonts count="15">
    <font>
      <name val="Calibri"/>
      <family val="2"/>
      <color theme="1"/>
      <sz val="11"/>
      <scheme val="minor"/>
    </font>
    <font>
      <name val="Calibri"/>
      <b val="1"/>
      <color rgb="FFFFFFFF"/>
      <sz val="26"/>
    </font>
    <font>
      <name val="Calibri"/>
      <i val="1"/>
      <color rgb="FFaebecf"/>
      <sz val="12"/>
    </font>
    <font>
      <name val="Calibri"/>
      <color rgb="FFaebecf"/>
      <sz val="10"/>
    </font>
    <font>
      <name val="Calibri"/>
      <color rgb="FFFFFFFF"/>
      <sz val="10"/>
    </font>
    <font>
      <name val="Calibri"/>
      <b val="1"/>
      <color rgb="FF051d40"/>
      <sz val="12"/>
    </font>
    <font>
      <name val="Calibri"/>
      <color rgb="FF333333"/>
      <sz val="10"/>
    </font>
    <font>
      <name val="Calibri"/>
      <b val="1"/>
      <color rgb="FF471aff"/>
      <sz val="10"/>
    </font>
    <font>
      <name val="Calibri"/>
      <i val="1"/>
      <color rgb="FFaebecf"/>
      <sz val="9"/>
    </font>
    <font>
      <name val="Calibri"/>
      <b val="1"/>
      <color rgb="FFFFFFFF"/>
      <sz val="14"/>
    </font>
    <font>
      <name val="Calibri"/>
      <b val="1"/>
      <color rgb="FFFFFFFF"/>
      <sz val="10"/>
    </font>
    <font>
      <name val="Calibri"/>
      <i val="1"/>
      <color rgb="FF272E4A"/>
      <sz val="9"/>
    </font>
    <font>
      <name val="Calibri"/>
      <b val="1"/>
      <color rgb="FF051d40"/>
      <sz val="10"/>
    </font>
    <font>
      <name val="Calibri"/>
      <b val="1"/>
      <color rgb="FF471aff"/>
      <sz val="30"/>
    </font>
    <font>
      <name val="Calibri"/>
      <b val="1"/>
      <color rgb="FFFFFFFF"/>
      <sz val="11"/>
    </font>
  </fonts>
  <fills count="13">
    <fill>
      <patternFill/>
    </fill>
    <fill>
      <patternFill patternType="gray125"/>
    </fill>
    <fill>
      <patternFill patternType="solid">
        <fgColor rgb="FF051d40"/>
      </patternFill>
    </fill>
    <fill>
      <patternFill patternType="solid">
        <fgColor rgb="FF471aff"/>
      </patternFill>
    </fill>
    <fill>
      <patternFill patternType="solid">
        <fgColor rgb="FFe8e3ff"/>
      </patternFill>
    </fill>
    <fill>
      <patternFill patternType="solid">
        <fgColor rgb="FF272E4A"/>
      </patternFill>
    </fill>
    <fill>
      <patternFill patternType="solid">
        <fgColor rgb="FFFFFFFF"/>
      </patternFill>
    </fill>
    <fill>
      <patternFill patternType="solid">
        <fgColor rgb="FFF2F2F2"/>
      </patternFill>
    </fill>
    <fill>
      <patternFill patternType="solid">
        <fgColor rgb="FFC0392B"/>
      </patternFill>
    </fill>
    <fill>
      <patternFill patternType="solid">
        <fgColor rgb="FFE67E22"/>
      </patternFill>
    </fill>
    <fill>
      <patternFill patternType="solid">
        <fgColor rgb="FFb8860b"/>
      </patternFill>
    </fill>
    <fill>
      <patternFill patternType="solid">
        <fgColor rgb="FF27AE60"/>
      </patternFill>
    </fill>
    <fill>
      <patternFill patternType="solid">
        <fgColor rgb="FF7f8c8d"/>
      </patternFill>
    </fill>
  </fills>
  <borders count="21">
    <border>
      <left/>
      <right/>
      <top/>
      <bottom/>
      <diagonal/>
    </border>
    <border>
      <bottom style="thin">
        <color rgb="FF471aff"/>
      </bottom>
    </border>
    <border>
      <left style="thin">
        <color rgb="FF0d2a5e"/>
      </left>
      <right style="thin">
        <color rgb="FF0d2a5e"/>
      </right>
      <top style="thin">
        <color rgb="FF0d2a5e"/>
      </top>
      <bottom style="thin">
        <color rgb="FF0d2a5e"/>
      </bottom>
    </border>
    <border>
      <left/>
      <right/>
      <top style="thin">
        <color rgb="FF0d2a5e"/>
      </top>
      <bottom/>
      <diagonal/>
    </border>
    <border>
      <left/>
      <right style="thin">
        <color rgb="FF0d2a5e"/>
      </right>
      <top style="thin">
        <color rgb="FF0d2a5e"/>
      </top>
      <bottom/>
      <diagonal/>
    </border>
    <border>
      <left/>
      <right/>
      <top style="thin">
        <color rgb="FF0d2a5e"/>
      </top>
      <bottom style="thin">
        <color rgb="FF0d2a5e"/>
      </bottom>
      <diagonal/>
    </border>
    <border>
      <left/>
      <right style="thin">
        <color rgb="FF0d2a5e"/>
      </right>
      <top style="thin">
        <color rgb="FF0d2a5e"/>
      </top>
      <bottom style="thin">
        <color rgb="FF0d2a5e"/>
      </bottom>
      <diagonal/>
    </border>
    <border>
      <left style="thin">
        <color rgb="FFD0D0D0"/>
      </left>
      <right style="thin">
        <color rgb="FFD0D0D0"/>
      </right>
      <top style="thin">
        <color rgb="FFD0D0D0"/>
      </top>
      <bottom style="thin">
        <color rgb="FFD0D0D0"/>
      </bottom>
    </border>
    <border>
      <left/>
      <right/>
      <top style="thin">
        <color rgb="FFD0D0D0"/>
      </top>
      <bottom/>
      <diagonal/>
    </border>
    <border>
      <left/>
      <right style="thin">
        <color rgb="FFD0D0D0"/>
      </right>
      <top style="thin">
        <color rgb="FFD0D0D0"/>
      </top>
      <bottom/>
      <diagonal/>
    </border>
    <border>
      <left/>
      <right style="thin">
        <color rgb="FFD0D0D0"/>
      </right>
      <top style="thin">
        <color rgb="FFD0D0D0"/>
      </top>
      <bottom style="thin">
        <color rgb="FFD0D0D0"/>
      </bottom>
      <diagonal/>
    </border>
    <border>
      <left/>
      <right/>
      <top style="thin">
        <color rgb="FFD0D0D0"/>
      </top>
      <bottom style="thin">
        <color rgb="FFD0D0D0"/>
      </bottom>
      <diagonal/>
    </border>
    <border>
      <left style="medium">
        <color rgb="FF471aff"/>
      </left>
      <right style="medium">
        <color rgb="FF471aff"/>
      </right>
      <top style="medium">
        <color rgb="FF471aff"/>
      </top>
    </border>
    <border>
      <left style="medium">
        <color rgb="FF471aff"/>
      </left>
      <right style="medium">
        <color rgb="FF471aff"/>
      </right>
      <bottom style="medium">
        <color rgb="FF471aff"/>
      </bottom>
    </border>
    <border>
      <left style="thin">
        <color rgb="FFFFFFFF"/>
      </left>
      <right style="thin">
        <color rgb="FFFFFFFF"/>
      </right>
      <top style="thin">
        <color rgb="FFFFFFFF"/>
      </top>
      <bottom style="thin">
        <color rgb="FFFFFFFF"/>
      </bottom>
    </border>
    <border>
      <left/>
      <right/>
      <top style="medium">
        <color rgb="FF471aff"/>
      </top>
      <bottom/>
      <diagonal/>
    </border>
    <border>
      <left style="medium">
        <color rgb="FF471aff"/>
      </left>
      <right/>
      <top/>
      <bottom/>
      <diagonal/>
    </border>
    <border>
      <left/>
      <right style="medium">
        <color rgb="FF471aff"/>
      </right>
      <top style="medium">
        <color rgb="FF471aff"/>
      </top>
      <bottom/>
      <diagonal/>
    </border>
    <border>
      <left/>
      <right style="medium">
        <color rgb="FF471aff"/>
      </right>
      <top/>
      <bottom/>
      <diagonal/>
    </border>
    <border>
      <left style="medium">
        <color rgb="FF471aff"/>
      </left>
      <right/>
      <top/>
      <bottom style="medium">
        <color rgb="FF471aff"/>
      </bottom>
      <diagonal/>
    </border>
    <border>
      <left/>
      <right style="medium">
        <color rgb="FF471aff"/>
      </right>
      <top/>
      <bottom style="medium">
        <color rgb="FF471aff"/>
      </bottom>
      <diagonal/>
    </border>
  </borders>
  <cellStyleXfs count="1">
    <xf numFmtId="0" fontId="0" fillId="0" borderId="0"/>
  </cellStyleXfs>
  <cellXfs count="48">
    <xf numFmtId="0" fontId="0" fillId="0" borderId="0" pivotButton="0" quotePrefix="0" xfId="0"/>
    <xf numFmtId="0" fontId="0" fillId="2" borderId="0" pivotButton="0" quotePrefix="0" xfId="0"/>
    <xf numFmtId="0" fontId="0" fillId="3" borderId="0" pivotButton="0" quotePrefix="0" xfId="0"/>
    <xf numFmtId="0" fontId="1" fillId="2" borderId="0" applyAlignment="1" pivotButton="0" quotePrefix="0" xfId="0">
      <alignment horizontal="left" vertical="center"/>
    </xf>
    <xf numFmtId="0" fontId="2" fillId="2" borderId="0" applyAlignment="1" pivotButton="0" quotePrefix="0" xfId="0">
      <alignment horizontal="left" vertical="center"/>
    </xf>
    <xf numFmtId="0" fontId="3" fillId="2" borderId="0" applyAlignment="1" pivotButton="0" quotePrefix="0" xfId="0">
      <alignment horizontal="right" vertical="center"/>
    </xf>
    <xf numFmtId="0" fontId="4" fillId="2" borderId="1" applyAlignment="1" pivotButton="0" quotePrefix="0" xfId="0">
      <alignment horizontal="left" vertical="center"/>
    </xf>
    <xf numFmtId="0" fontId="5" fillId="0" borderId="0" applyAlignment="1" pivotButton="0" quotePrefix="0" xfId="0">
      <alignment horizontal="left" vertical="center"/>
    </xf>
    <xf numFmtId="0" fontId="6" fillId="0" borderId="0" applyAlignment="1" pivotButton="0" quotePrefix="0" xfId="0">
      <alignment horizontal="left" vertical="center" wrapText="1"/>
    </xf>
    <xf numFmtId="0" fontId="7" fillId="4" borderId="0" applyAlignment="1" pivotButton="0" quotePrefix="0" xfId="0">
      <alignment horizontal="left" vertical="center"/>
    </xf>
    <xf numFmtId="0" fontId="8" fillId="0" borderId="0" applyAlignment="1" pivotButton="0" quotePrefix="0" xfId="0">
      <alignment horizontal="left" vertical="center"/>
    </xf>
    <xf numFmtId="0" fontId="9" fillId="2" borderId="0" applyAlignment="1" pivotButton="0" quotePrefix="0" xfId="0">
      <alignment horizontal="center" vertical="center"/>
    </xf>
    <xf numFmtId="0" fontId="10" fillId="5" borderId="0" applyAlignment="1" pivotButton="0" quotePrefix="0" xfId="0">
      <alignment horizontal="left" vertical="center" indent="1"/>
    </xf>
    <xf numFmtId="0" fontId="11" fillId="4" borderId="0" applyAlignment="1" pivotButton="0" quotePrefix="0" xfId="0">
      <alignment horizontal="left" vertical="center" wrapText="1" indent="1"/>
    </xf>
    <xf numFmtId="0" fontId="10" fillId="3" borderId="2" applyAlignment="1" pivotButton="0" quotePrefix="0" xfId="0">
      <alignment horizontal="center" vertical="center" wrapText="1"/>
    </xf>
    <xf numFmtId="0" fontId="0" fillId="0" borderId="5" pivotButton="0" quotePrefix="0" xfId="0"/>
    <xf numFmtId="0" fontId="0" fillId="0" borderId="6" pivotButton="0" quotePrefix="0" xfId="0"/>
    <xf numFmtId="0" fontId="6" fillId="6" borderId="7" applyAlignment="1" pivotButton="0" quotePrefix="0" xfId="0">
      <alignment horizontal="left" vertical="center" wrapText="1"/>
    </xf>
    <xf numFmtId="0" fontId="6" fillId="7" borderId="7" applyAlignment="1" pivotButton="0" quotePrefix="0" xfId="0">
      <alignment horizontal="left" vertical="center" wrapText="1"/>
    </xf>
    <xf numFmtId="0" fontId="6" fillId="6" borderId="7" applyAlignment="1" pivotButton="0" quotePrefix="0" xfId="0">
      <alignment horizontal="center" vertical="center"/>
    </xf>
    <xf numFmtId="0" fontId="6" fillId="6" borderId="7" applyAlignment="1" pivotButton="0" quotePrefix="0" xfId="0">
      <alignment horizontal="left" vertical="center"/>
    </xf>
    <xf numFmtId="0" fontId="12" fillId="6" borderId="7" applyAlignment="1" pivotButton="0" quotePrefix="0" xfId="0">
      <alignment horizontal="center" vertical="center"/>
    </xf>
    <xf numFmtId="0" fontId="6" fillId="7" borderId="7" applyAlignment="1" pivotButton="0" quotePrefix="0" xfId="0">
      <alignment horizontal="center" vertical="center"/>
    </xf>
    <xf numFmtId="0" fontId="6" fillId="7" borderId="7" applyAlignment="1" pivotButton="0" quotePrefix="0" xfId="0">
      <alignment horizontal="left" vertical="center"/>
    </xf>
    <xf numFmtId="0" fontId="12" fillId="7" borderId="7" applyAlignment="1" pivotButton="0" quotePrefix="0" xfId="0">
      <alignment horizontal="center" vertical="center"/>
    </xf>
    <xf numFmtId="0" fontId="10" fillId="3" borderId="2" applyAlignment="1" pivotButton="0" quotePrefix="0" xfId="0">
      <alignment horizontal="center" vertical="center"/>
    </xf>
    <xf numFmtId="0" fontId="7" fillId="6" borderId="7" applyAlignment="1" pivotButton="0" quotePrefix="0" xfId="0">
      <alignment horizontal="left" vertical="center"/>
    </xf>
    <xf numFmtId="0" fontId="12" fillId="6" borderId="7" applyAlignment="1" pivotButton="0" quotePrefix="0" xfId="0">
      <alignment horizontal="left" vertical="center"/>
    </xf>
    <xf numFmtId="0" fontId="0" fillId="0" borderId="10" pivotButton="0" quotePrefix="0" xfId="0"/>
    <xf numFmtId="0" fontId="0" fillId="0" borderId="11" pivotButton="0" quotePrefix="0" xfId="0"/>
    <xf numFmtId="0" fontId="7" fillId="7" borderId="7" applyAlignment="1" pivotButton="0" quotePrefix="0" xfId="0">
      <alignment horizontal="left" vertical="center"/>
    </xf>
    <xf numFmtId="0" fontId="12" fillId="7" borderId="7" applyAlignment="1" pivotButton="0" quotePrefix="0" xfId="0">
      <alignment horizontal="left" vertical="center"/>
    </xf>
    <xf numFmtId="0" fontId="13" fillId="2" borderId="12" applyAlignment="1" pivotButton="0" quotePrefix="0" xfId="0">
      <alignment horizontal="center" vertical="center"/>
    </xf>
    <xf numFmtId="0" fontId="3" fillId="2" borderId="13" applyAlignment="1" pivotButton="0" quotePrefix="0" xfId="0">
      <alignment horizontal="center" vertical="center"/>
    </xf>
    <xf numFmtId="0" fontId="14" fillId="5" borderId="0" applyAlignment="1" pivotButton="0" quotePrefix="0" xfId="0">
      <alignment horizontal="left" vertical="center"/>
    </xf>
    <xf numFmtId="0" fontId="10" fillId="6" borderId="14" applyAlignment="1" pivotButton="0" quotePrefix="0" xfId="0">
      <alignment horizontal="center" vertical="center" wrapText="1"/>
    </xf>
    <xf numFmtId="0" fontId="10" fillId="8" borderId="7" applyAlignment="1" pivotButton="0" quotePrefix="0" xfId="0">
      <alignment horizontal="center" vertical="center"/>
    </xf>
    <xf numFmtId="9" fontId="6" fillId="6" borderId="7" applyAlignment="1" pivotButton="0" quotePrefix="0" xfId="0">
      <alignment horizontal="center" vertical="center"/>
    </xf>
    <xf numFmtId="0" fontId="10" fillId="9" borderId="7" applyAlignment="1" pivotButton="0" quotePrefix="0" xfId="0">
      <alignment horizontal="center" vertical="center"/>
    </xf>
    <xf numFmtId="9" fontId="6" fillId="7" borderId="7" applyAlignment="1" pivotButton="0" quotePrefix="0" xfId="0">
      <alignment horizontal="center" vertical="center"/>
    </xf>
    <xf numFmtId="0" fontId="10" fillId="10" borderId="7" applyAlignment="1" pivotButton="0" quotePrefix="0" xfId="0">
      <alignment horizontal="center" vertical="center"/>
    </xf>
    <xf numFmtId="0" fontId="10" fillId="11" borderId="7" applyAlignment="1" pivotButton="0" quotePrefix="0" xfId="0">
      <alignment horizontal="center" vertical="center"/>
    </xf>
    <xf numFmtId="0" fontId="10" fillId="12" borderId="7" applyAlignment="1" pivotButton="0" quotePrefix="0" xfId="0">
      <alignment horizontal="center" vertical="center"/>
    </xf>
    <xf numFmtId="0" fontId="0" fillId="0" borderId="17" pivotButton="0" quotePrefix="0" xfId="0"/>
    <xf numFmtId="0" fontId="0" fillId="0" borderId="16" pivotButton="0" quotePrefix="0" xfId="0"/>
    <xf numFmtId="0" fontId="0" fillId="0" borderId="18" pivotButton="0" quotePrefix="0" xfId="0"/>
    <xf numFmtId="0" fontId="0" fillId="0" borderId="19" pivotButton="0" quotePrefix="0" xfId="0"/>
    <xf numFmtId="0" fontId="0" fillId="0" borderId="2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tabColor rgb="00051d40"/>
    <outlinePr summaryBelow="1" summaryRight="1"/>
    <pageSetUpPr/>
  </sheetPr>
  <dimension ref="A1:S30"/>
  <sheetViews>
    <sheetView showGridLines="0" workbookViewId="0">
      <selection activeCell="A1" sqref="A1"/>
    </sheetView>
  </sheetViews>
  <sheetFormatPr baseColWidth="8" defaultRowHeight="15"/>
  <cols>
    <col width="3" customWidth="1" min="1" max="1"/>
    <col width="22" customWidth="1" min="2" max="2"/>
    <col width="70" customWidth="1" min="3" max="3"/>
  </cols>
  <sheetData>
    <row r="1" ht="20" customHeight="1">
      <c r="A1" s="1" t="n"/>
      <c r="B1" s="1" t="n"/>
      <c r="C1" s="1" t="n"/>
      <c r="D1" s="1" t="n"/>
      <c r="E1" s="1" t="n"/>
      <c r="F1" s="1" t="n"/>
      <c r="G1" s="1" t="n"/>
      <c r="H1" s="1" t="n"/>
      <c r="I1" s="1" t="n"/>
      <c r="J1" s="1" t="n"/>
      <c r="K1" s="1" t="n"/>
    </row>
    <row r="2" ht="4" customHeight="1">
      <c r="A2" s="2" t="n"/>
      <c r="B2" s="2" t="n"/>
      <c r="C2" s="2" t="n"/>
      <c r="D2" s="2" t="n"/>
      <c r="E2" s="2" t="n"/>
      <c r="F2" s="2" t="n"/>
      <c r="G2" s="2" t="n"/>
      <c r="H2" s="2" t="n"/>
      <c r="I2" s="2" t="n"/>
      <c r="J2" s="2" t="n"/>
      <c r="K2" s="2" t="n"/>
      <c r="L2" s="2" t="n"/>
      <c r="M2" s="2" t="n"/>
      <c r="N2" s="2" t="n"/>
      <c r="O2" s="2" t="n"/>
      <c r="P2" s="2" t="n"/>
      <c r="Q2" s="2" t="n"/>
      <c r="R2" s="2" t="n"/>
      <c r="S2" s="2" t="n"/>
    </row>
    <row r="3" ht="20" customHeight="1">
      <c r="A3" s="1" t="n"/>
      <c r="B3" s="1" t="n"/>
      <c r="C3" s="1" t="n"/>
      <c r="D3" s="1" t="n"/>
      <c r="E3" s="1" t="n"/>
      <c r="F3" s="1" t="n"/>
      <c r="G3" s="1" t="n"/>
      <c r="H3" s="1" t="n"/>
      <c r="I3" s="1" t="n"/>
      <c r="J3" s="1" t="n"/>
      <c r="K3" s="1" t="n"/>
    </row>
    <row r="4" ht="20" customHeight="1">
      <c r="A4" s="1" t="n"/>
      <c r="B4" s="1" t="n"/>
      <c r="C4" s="1" t="n"/>
      <c r="D4" s="1" t="n"/>
      <c r="E4" s="1" t="n"/>
      <c r="F4" s="1" t="n"/>
      <c r="G4" s="1" t="n"/>
      <c r="H4" s="1" t="n"/>
      <c r="I4" s="1" t="n"/>
      <c r="J4" s="1" t="n"/>
      <c r="K4" s="1" t="n"/>
    </row>
    <row r="5" ht="48" customHeight="1">
      <c r="A5" s="1" t="n"/>
      <c r="B5" s="3" t="inlineStr">
        <is>
          <t>THREAT MODELING TEMPLATE</t>
        </is>
      </c>
      <c r="K5" s="1" t="n"/>
    </row>
    <row r="6" ht="20" customHeight="1">
      <c r="A6" s="1" t="n"/>
      <c r="B6" s="1" t="n"/>
      <c r="C6" s="1" t="n"/>
      <c r="D6" s="1" t="n"/>
      <c r="E6" s="1" t="n"/>
      <c r="F6" s="1" t="n"/>
      <c r="G6" s="1" t="n"/>
      <c r="H6" s="1" t="n"/>
      <c r="I6" s="1" t="n"/>
      <c r="J6" s="1" t="n"/>
      <c r="K6" s="1" t="n"/>
    </row>
    <row r="7" ht="26" customHeight="1">
      <c r="A7" s="1" t="n"/>
      <c r="B7" s="4" t="inlineStr">
        <is>
          <t>Based on the OWASP Threat Modeling Process</t>
        </is>
      </c>
      <c r="K7" s="1" t="n"/>
    </row>
    <row r="8" ht="20" customHeight="1">
      <c r="A8" s="1" t="n"/>
      <c r="B8" s="1" t="n"/>
      <c r="C8" s="1" t="n"/>
      <c r="D8" s="1" t="n"/>
      <c r="E8" s="1" t="n"/>
      <c r="F8" s="1" t="n"/>
      <c r="G8" s="1" t="n"/>
      <c r="H8" s="1" t="n"/>
      <c r="I8" s="1" t="n"/>
      <c r="J8" s="1" t="n"/>
      <c r="K8" s="1" t="n"/>
    </row>
    <row r="9" ht="22" customHeight="1">
      <c r="A9" s="1" t="n"/>
      <c r="B9" s="5" t="inlineStr">
        <is>
          <t>Application</t>
        </is>
      </c>
      <c r="C9" s="6" t="inlineStr"/>
      <c r="D9" s="1" t="n"/>
      <c r="E9" s="1" t="n"/>
      <c r="F9" s="1" t="n"/>
      <c r="G9" s="1" t="n"/>
      <c r="H9" s="1" t="n"/>
      <c r="I9" s="1" t="n"/>
      <c r="J9" s="1" t="n"/>
      <c r="K9" s="1" t="n"/>
    </row>
    <row r="10" ht="22" customHeight="1">
      <c r="A10" s="1" t="n"/>
      <c r="B10" s="5" t="inlineStr">
        <is>
          <t>Version</t>
        </is>
      </c>
      <c r="C10" s="6" t="inlineStr"/>
      <c r="D10" s="1" t="n"/>
      <c r="E10" s="1" t="n"/>
      <c r="F10" s="1" t="n"/>
      <c r="G10" s="1" t="n"/>
      <c r="H10" s="1" t="n"/>
      <c r="I10" s="1" t="n"/>
      <c r="J10" s="1" t="n"/>
      <c r="K10" s="1" t="n"/>
    </row>
    <row r="11" ht="22" customHeight="1">
      <c r="A11" s="1" t="n"/>
      <c r="B11" s="5" t="inlineStr">
        <is>
          <t>Owner</t>
        </is>
      </c>
      <c r="C11" s="6" t="inlineStr"/>
      <c r="D11" s="1" t="n"/>
      <c r="E11" s="1" t="n"/>
      <c r="F11" s="1" t="n"/>
      <c r="G11" s="1" t="n"/>
      <c r="H11" s="1" t="n"/>
      <c r="I11" s="1" t="n"/>
      <c r="J11" s="1" t="n"/>
      <c r="K11" s="1" t="n"/>
    </row>
    <row r="12" ht="22" customHeight="1">
      <c r="A12" s="1" t="n"/>
      <c r="B12" s="5" t="inlineStr">
        <is>
          <t>Date</t>
        </is>
      </c>
      <c r="C12" s="6" t="inlineStr"/>
      <c r="D12" s="1" t="n"/>
      <c r="E12" s="1" t="n"/>
      <c r="F12" s="1" t="n"/>
      <c r="G12" s="1" t="n"/>
      <c r="H12" s="1" t="n"/>
      <c r="I12" s="1" t="n"/>
      <c r="J12" s="1" t="n"/>
      <c r="K12" s="1" t="n"/>
    </row>
    <row r="13" ht="20" customHeight="1">
      <c r="A13" s="1" t="n"/>
      <c r="B13" s="1" t="n"/>
      <c r="C13" s="1" t="n"/>
      <c r="D13" s="1" t="n"/>
      <c r="E13" s="1" t="n"/>
      <c r="F13" s="1" t="n"/>
      <c r="G13" s="1" t="n"/>
      <c r="H13" s="1" t="n"/>
      <c r="I13" s="1" t="n"/>
      <c r="J13" s="1" t="n"/>
      <c r="K13" s="1" t="n"/>
    </row>
    <row r="14" ht="20" customHeight="1">
      <c r="A14" s="1" t="n"/>
      <c r="B14" s="1" t="n"/>
      <c r="C14" s="1" t="n"/>
      <c r="D14" s="1" t="n"/>
      <c r="E14" s="1" t="n"/>
      <c r="F14" s="1" t="n"/>
      <c r="G14" s="1" t="n"/>
      <c r="H14" s="1" t="n"/>
      <c r="I14" s="1" t="n"/>
      <c r="J14" s="1" t="n"/>
      <c r="K14" s="1" t="n"/>
    </row>
    <row r="15" ht="4" customHeight="1">
      <c r="A15" s="2" t="n"/>
      <c r="B15" s="2" t="n"/>
      <c r="C15" s="2" t="n"/>
      <c r="D15" s="2" t="n"/>
      <c r="E15" s="2" t="n"/>
      <c r="F15" s="2" t="n"/>
      <c r="G15" s="2" t="n"/>
      <c r="H15" s="2" t="n"/>
      <c r="I15" s="2" t="n"/>
      <c r="J15" s="2" t="n"/>
      <c r="K15" s="2" t="n"/>
      <c r="L15" s="2" t="n"/>
      <c r="M15" s="2" t="n"/>
      <c r="N15" s="2" t="n"/>
      <c r="O15" s="2" t="n"/>
      <c r="P15" s="2" t="n"/>
      <c r="Q15" s="2" t="n"/>
      <c r="R15" s="2" t="n"/>
      <c r="S15" s="2" t="n"/>
    </row>
    <row r="17" ht="26" customHeight="1">
      <c r="B17" s="7" t="inlineStr">
        <is>
          <t>WHAT IS THREAT MODELING?</t>
        </is>
      </c>
    </row>
    <row r="18" ht="52" customHeight="1">
      <c r="B18" s="8" t="inlineStr">
        <is>
          <t>Threat modeling is a structured process for identifying, analysing, and addressing security threats to a system. It looks at the system from an attacker's perspective — asking "what can go wrong?" — before building or reviewing code. The goal is to find and fix security issues early, when they are cheapest to address.</t>
        </is>
      </c>
    </row>
    <row r="21" ht="26" customHeight="1">
      <c r="B21" s="7" t="inlineStr">
        <is>
          <t>HOW TO USE THIS TEMPLATE</t>
        </is>
      </c>
    </row>
    <row r="22" ht="20" customHeight="1">
      <c r="B22" s="9" t="inlineStr">
        <is>
          <t xml:space="preserve">  1.  Scope</t>
        </is>
      </c>
    </row>
    <row r="23" ht="36" customHeight="1">
      <c r="C23" s="8" t="inlineStr">
        <is>
          <t>Define what you are protecting. Document the application, its entry and exit points, assets, trust levels, and external dependencies.</t>
        </is>
      </c>
    </row>
    <row r="24" ht="20" customHeight="1">
      <c r="B24" s="9" t="inlineStr">
        <is>
          <t xml:space="preserve">  2.  Threats</t>
        </is>
      </c>
    </row>
    <row r="25" ht="36" customHeight="1">
      <c r="C25" s="8" t="inlineStr">
        <is>
          <t>Identify threats using the STRIDE model (Spoofing, Tampering, Repudiation, Information Disclosure, Denial of Service, Elevation of Privilege). For each component or data flow, ask: what could an attacker do?</t>
        </is>
      </c>
    </row>
    <row r="26" ht="20" customHeight="1">
      <c r="B26" s="9" t="inlineStr">
        <is>
          <t xml:space="preserve">  3.  Dashboard</t>
        </is>
      </c>
    </row>
    <row r="27" ht="36" customHeight="1">
      <c r="C27" s="8" t="inlineStr">
        <is>
          <t>Get an at-a-glance view of your threat landscape — how many threats, their risk ratings, and current status.</t>
        </is>
      </c>
    </row>
    <row r="30" ht="22" customHeight="1">
      <c r="B30" s="10" t="inlineStr">
        <is>
          <t>Reference: owasp.org/www-community/Threat_Modeling_Process</t>
        </is>
      </c>
    </row>
  </sheetData>
  <mergeCells count="12">
    <mergeCell ref="B7:J7"/>
    <mergeCell ref="B24:J24"/>
    <mergeCell ref="B5:J5"/>
    <mergeCell ref="C25:J25"/>
    <mergeCell ref="B22:J22"/>
    <mergeCell ref="B30:J30"/>
    <mergeCell ref="B17:J17"/>
    <mergeCell ref="B18:J18"/>
    <mergeCell ref="B26:J26"/>
    <mergeCell ref="C27:J27"/>
    <mergeCell ref="C23:J23"/>
    <mergeCell ref="B21:J21"/>
  </mergeCells>
  <pageMargins left="0.75" right="0.75" top="1" bottom="1" header="0.5" footer="0.5"/>
</worksheet>
</file>

<file path=xl/worksheets/sheet2.xml><?xml version="1.0" encoding="utf-8"?>
<worksheet xmlns="http://schemas.openxmlformats.org/spreadsheetml/2006/main">
  <sheetPr>
    <tabColor rgb="00272E4A"/>
    <outlinePr summaryBelow="1" summaryRight="1"/>
    <pageSetUpPr/>
  </sheetPr>
  <dimension ref="A1:S55"/>
  <sheetViews>
    <sheetView showGridLines="0" workbookViewId="0">
      <selection activeCell="A1" sqref="A1"/>
    </sheetView>
  </sheetViews>
  <sheetFormatPr baseColWidth="8" defaultRowHeight="15"/>
  <cols>
    <col width="14" customWidth="1" min="1" max="1"/>
    <col width="38" customWidth="1" min="2" max="2"/>
    <col width="30" customWidth="1" min="3" max="3"/>
    <col width="22" customWidth="1" min="4" max="4"/>
  </cols>
  <sheetData>
    <row r="1" ht="34" customHeight="1">
      <c r="A1" s="11" t="inlineStr">
        <is>
          <t>SCOPE YOUR WORK</t>
        </is>
      </c>
    </row>
    <row r="2" ht="4" customHeight="1">
      <c r="A2" s="2" t="n"/>
      <c r="B2" s="2" t="n"/>
      <c r="C2" s="2" t="n"/>
      <c r="D2" s="2" t="n"/>
      <c r="E2" s="2" t="n"/>
      <c r="F2" s="2" t="n"/>
      <c r="G2" s="2" t="n"/>
      <c r="H2" s="2" t="n"/>
      <c r="I2" s="2" t="n"/>
      <c r="J2" s="2" t="n"/>
      <c r="K2" s="2" t="n"/>
      <c r="L2" s="2" t="n"/>
      <c r="M2" s="2" t="n"/>
      <c r="N2" s="2" t="n"/>
      <c r="O2" s="2" t="n"/>
      <c r="P2" s="2" t="n"/>
      <c r="Q2" s="2" t="n"/>
      <c r="R2" s="2" t="n"/>
      <c r="S2" s="2" t="n"/>
    </row>
    <row r="4" ht="24" customHeight="1">
      <c r="A4" s="12" t="inlineStr">
        <is>
          <t>EXTERNAL DEPENDENCIES</t>
        </is>
      </c>
    </row>
    <row r="5" ht="30" customHeight="1">
      <c r="A5" s="13" t="inlineStr">
        <is>
          <t>List items outside the application's code that may pose a threat — e.g. servers, firewalls, databases, third-party services. Document assumptions about the environment the application runs in.</t>
        </is>
      </c>
    </row>
    <row r="6" ht="30" customHeight="1">
      <c r="A6" s="14" t="inlineStr">
        <is>
          <t>ID</t>
        </is>
      </c>
      <c r="B6" s="14" t="inlineStr">
        <is>
          <t>Description</t>
        </is>
      </c>
      <c r="C6" s="15" t="n"/>
      <c r="D6" s="16" t="n"/>
    </row>
    <row r="7" ht="22" customHeight="1">
      <c r="A7" s="17" t="inlineStr">
        <is>
          <t>ED-01</t>
        </is>
      </c>
      <c r="B7" s="17" t="inlineStr">
        <is>
          <t>e.g. Web server runs hardened Linux behind a firewall; only TLS traffic permitted</t>
        </is>
      </c>
      <c r="C7" s="17" t="n"/>
      <c r="D7" s="17" t="n"/>
    </row>
    <row r="8" ht="22" customHeight="1">
      <c r="A8" s="18" t="n"/>
      <c r="B8" s="18" t="n"/>
      <c r="C8" s="18" t="n"/>
      <c r="D8" s="18" t="n"/>
    </row>
    <row r="9" ht="22" customHeight="1">
      <c r="A9" s="17" t="n"/>
      <c r="B9" s="17" t="n"/>
      <c r="C9" s="17" t="n"/>
      <c r="D9" s="17" t="n"/>
    </row>
    <row r="10" ht="22" customHeight="1">
      <c r="A10" s="18" t="n"/>
      <c r="B10" s="18" t="n"/>
      <c r="C10" s="18" t="n"/>
      <c r="D10" s="18" t="n"/>
    </row>
    <row r="11" ht="22" customHeight="1">
      <c r="A11" s="17" t="n"/>
      <c r="B11" s="17" t="n"/>
      <c r="C11" s="17" t="n"/>
      <c r="D11" s="17" t="n"/>
    </row>
    <row r="13" ht="24" customHeight="1">
      <c r="A13" s="12" t="inlineStr">
        <is>
          <t>ENTRY POINTS</t>
        </is>
      </c>
    </row>
    <row r="14" ht="30" customHeight="1">
      <c r="A14" s="13" t="inlineStr">
        <is>
          <t>Entry points are the interfaces through which an attacker can interact with or supply data to the application. Use major.minor IDs for layered entry points (e.g. 1, 1.1, 1.2). Note the trust level required at each point.</t>
        </is>
      </c>
    </row>
    <row r="15" ht="30" customHeight="1">
      <c r="A15" s="14" t="inlineStr">
        <is>
          <t>ID</t>
        </is>
      </c>
      <c r="B15" s="14" t="inlineStr">
        <is>
          <t>Name</t>
        </is>
      </c>
      <c r="C15" s="14" t="inlineStr">
        <is>
          <t>Description</t>
        </is>
      </c>
      <c r="D15" s="14" t="inlineStr">
        <is>
          <t>Trust Levels</t>
        </is>
      </c>
    </row>
    <row r="16" ht="22" customHeight="1">
      <c r="A16" s="17" t="inlineStr">
        <is>
          <t>EP-1</t>
        </is>
      </c>
      <c r="B16" s="17" t="inlineStr">
        <is>
          <t>HTTPS Port</t>
        </is>
      </c>
      <c r="C16" s="17" t="inlineStr">
        <is>
          <t>All traffic enters via TLS port 443</t>
        </is>
      </c>
      <c r="D16" s="17" t="inlineStr">
        <is>
          <t>(1) Anonymous  (2) Authenticated</t>
        </is>
      </c>
    </row>
    <row r="17" ht="22" customHeight="1">
      <c r="A17" s="18" t="inlineStr">
        <is>
          <t>EP-1.1</t>
        </is>
      </c>
      <c r="B17" s="18" t="inlineStr">
        <is>
          <t>Login Page</t>
        </is>
      </c>
      <c r="C17" s="18" t="inlineStr">
        <is>
          <t>User submits credentials for authentication</t>
        </is>
      </c>
      <c r="D17" s="18" t="inlineStr">
        <is>
          <t>(1) Anonymous  (2) Authenticated</t>
        </is>
      </c>
    </row>
    <row r="18" ht="22" customHeight="1">
      <c r="A18" s="17" t="n"/>
      <c r="B18" s="17" t="n"/>
      <c r="C18" s="17" t="n"/>
      <c r="D18" s="17" t="n"/>
    </row>
    <row r="19" ht="22" customHeight="1">
      <c r="A19" s="18" t="n"/>
      <c r="B19" s="18" t="n"/>
      <c r="C19" s="18" t="n"/>
      <c r="D19" s="18" t="n"/>
    </row>
    <row r="20" ht="22" customHeight="1">
      <c r="A20" s="17" t="n"/>
      <c r="B20" s="17" t="n"/>
      <c r="C20" s="17" t="n"/>
      <c r="D20" s="17" t="n"/>
    </row>
    <row r="21" ht="22" customHeight="1">
      <c r="A21" s="18" t="n"/>
      <c r="B21" s="18" t="n"/>
      <c r="C21" s="18" t="n"/>
      <c r="D21" s="18" t="n"/>
    </row>
    <row r="22" ht="22" customHeight="1">
      <c r="A22" s="17" t="n"/>
      <c r="B22" s="17" t="n"/>
      <c r="C22" s="17" t="n"/>
      <c r="D22" s="17" t="n"/>
    </row>
    <row r="23" ht="22" customHeight="1">
      <c r="A23" s="18" t="n"/>
      <c r="B23" s="18" t="n"/>
      <c r="C23" s="18" t="n"/>
      <c r="D23" s="18" t="n"/>
    </row>
    <row r="25" ht="24" customHeight="1">
      <c r="A25" s="12" t="inlineStr">
        <is>
          <t>EXIT POINTS</t>
        </is>
      </c>
    </row>
    <row r="26" ht="30" customHeight="1">
      <c r="A26" s="13" t="inlineStr">
        <is>
          <t>Exit points are where data leaves the system (responses, outputs, APIs). They are important for identifying threats like information disclosure and XSS where the attack completes at the output.</t>
        </is>
      </c>
    </row>
    <row r="27" ht="30" customHeight="1">
      <c r="A27" s="14" t="inlineStr">
        <is>
          <t>ID</t>
        </is>
      </c>
      <c r="B27" s="14" t="inlineStr">
        <is>
          <t>Name</t>
        </is>
      </c>
      <c r="C27" s="14" t="inlineStr">
        <is>
          <t>Description</t>
        </is>
      </c>
      <c r="D27" s="14" t="inlineStr">
        <is>
          <t>Notes</t>
        </is>
      </c>
    </row>
    <row r="28" ht="22" customHeight="1">
      <c r="A28" s="17" t="n"/>
      <c r="B28" s="17" t="n"/>
      <c r="C28" s="17" t="n"/>
      <c r="D28" s="17" t="n"/>
    </row>
    <row r="29" ht="22" customHeight="1">
      <c r="A29" s="18" t="n"/>
      <c r="B29" s="18" t="n"/>
      <c r="C29" s="18" t="n"/>
      <c r="D29" s="18" t="n"/>
    </row>
    <row r="30" ht="22" customHeight="1">
      <c r="A30" s="17" t="n"/>
      <c r="B30" s="17" t="n"/>
      <c r="C30" s="17" t="n"/>
      <c r="D30" s="17" t="n"/>
    </row>
    <row r="31" ht="22" customHeight="1">
      <c r="A31" s="18" t="n"/>
      <c r="B31" s="18" t="n"/>
      <c r="C31" s="18" t="n"/>
      <c r="D31" s="18" t="n"/>
    </row>
    <row r="32" ht="22" customHeight="1">
      <c r="A32" s="17" t="n"/>
      <c r="B32" s="17" t="n"/>
      <c r="C32" s="17" t="n"/>
      <c r="D32" s="17" t="n"/>
    </row>
    <row r="33" ht="22" customHeight="1">
      <c r="A33" s="18" t="n"/>
      <c r="B33" s="18" t="n"/>
      <c r="C33" s="18" t="n"/>
      <c r="D33" s="18" t="n"/>
    </row>
    <row r="35" ht="24" customHeight="1">
      <c r="A35" s="12" t="inlineStr">
        <is>
          <t>ASSETS</t>
        </is>
      </c>
    </row>
    <row r="36" ht="30" customHeight="1">
      <c r="A36" s="13" t="inlineStr">
        <is>
          <t>Assets are things of value that an attacker might target — both physical (databases, credentials) and abstract (reputation, availability). Identify what you are protecting and why it matters.</t>
        </is>
      </c>
    </row>
    <row r="37" ht="30" customHeight="1">
      <c r="A37" s="14" t="inlineStr">
        <is>
          <t>ID</t>
        </is>
      </c>
      <c r="B37" s="14" t="inlineStr">
        <is>
          <t>Name / Description</t>
        </is>
      </c>
      <c r="C37" s="14" t="inlineStr">
        <is>
          <t>Why It Needs Protection</t>
        </is>
      </c>
      <c r="D37" s="14" t="inlineStr">
        <is>
          <t>Trust Levels</t>
        </is>
      </c>
    </row>
    <row r="38" ht="22" customHeight="1">
      <c r="A38" s="17" t="inlineStr">
        <is>
          <t>A-1.1</t>
        </is>
      </c>
      <c r="B38" s="17" t="inlineStr">
        <is>
          <t>User Login Credentials</t>
        </is>
      </c>
      <c r="C38" s="17" t="inlineStr">
        <is>
          <t>Account takeover if compromised</t>
        </is>
      </c>
      <c r="D38" s="17" t="inlineStr">
        <is>
          <t>(2) Authenticated  (5) DB Admin</t>
        </is>
      </c>
    </row>
    <row r="39" ht="22" customHeight="1">
      <c r="A39" s="18" t="inlineStr">
        <is>
          <t>A-2.1</t>
        </is>
      </c>
      <c r="B39" s="18" t="inlineStr">
        <is>
          <t>Application Availability</t>
        </is>
      </c>
      <c r="C39" s="18" t="inlineStr">
        <is>
          <t>Business disruption if unavailable</t>
        </is>
      </c>
      <c r="D39" s="18" t="inlineStr">
        <is>
          <t>(6) Website Admin</t>
        </is>
      </c>
    </row>
    <row r="40" ht="22" customHeight="1">
      <c r="A40" s="17" t="n"/>
      <c r="B40" s="17" t="n"/>
      <c r="C40" s="17" t="n"/>
      <c r="D40" s="17" t="n"/>
    </row>
    <row r="41" ht="22" customHeight="1">
      <c r="A41" s="18" t="n"/>
      <c r="B41" s="18" t="n"/>
      <c r="C41" s="18" t="n"/>
      <c r="D41" s="18" t="n"/>
    </row>
    <row r="42" ht="22" customHeight="1">
      <c r="A42" s="17" t="n"/>
      <c r="B42" s="17" t="n"/>
      <c r="C42" s="17" t="n"/>
      <c r="D42" s="17" t="n"/>
    </row>
    <row r="43" ht="22" customHeight="1">
      <c r="A43" s="18" t="n"/>
      <c r="B43" s="18" t="n"/>
      <c r="C43" s="18" t="n"/>
      <c r="D43" s="18" t="n"/>
    </row>
    <row r="44" ht="22" customHeight="1">
      <c r="A44" s="17" t="n"/>
      <c r="B44" s="17" t="n"/>
      <c r="C44" s="17" t="n"/>
      <c r="D44" s="17" t="n"/>
    </row>
    <row r="45" ht="22" customHeight="1">
      <c r="A45" s="18" t="n"/>
      <c r="B45" s="18" t="n"/>
      <c r="C45" s="18" t="n"/>
      <c r="D45" s="18" t="n"/>
    </row>
    <row r="47" ht="24" customHeight="1">
      <c r="A47" s="12" t="inlineStr">
        <is>
          <t>TRUST LEVELS</t>
        </is>
      </c>
    </row>
    <row r="48" ht="30" customHeight="1">
      <c r="A48" s="13" t="inlineStr">
        <is>
          <t>Trust levels represent the access rights granted to external entities. Cross-reference these IDs in your entry points and assets above to define who can access what.</t>
        </is>
      </c>
    </row>
    <row r="49" ht="30" customHeight="1">
      <c r="A49" s="14" t="inlineStr">
        <is>
          <t>ID</t>
        </is>
      </c>
      <c r="B49" s="14" t="inlineStr">
        <is>
          <t>Name</t>
        </is>
      </c>
      <c r="C49" s="14" t="inlineStr">
        <is>
          <t>Description</t>
        </is>
      </c>
      <c r="D49" s="16" t="n"/>
    </row>
    <row r="50" ht="22" customHeight="1">
      <c r="A50" s="17" t="inlineStr">
        <is>
          <t>1</t>
        </is>
      </c>
      <c r="B50" s="17" t="inlineStr">
        <is>
          <t>Anonymous User</t>
        </is>
      </c>
      <c r="C50" s="17" t="inlineStr">
        <is>
          <t>Connected but not authenticated</t>
        </is>
      </c>
      <c r="D50" s="17" t="n"/>
    </row>
    <row r="51" ht="22" customHeight="1">
      <c r="A51" s="18" t="inlineStr">
        <is>
          <t>2</t>
        </is>
      </c>
      <c r="B51" s="18" t="inlineStr">
        <is>
          <t>Authenticated User</t>
        </is>
      </c>
      <c r="C51" s="18" t="inlineStr">
        <is>
          <t>Logged in with valid credentials</t>
        </is>
      </c>
      <c r="D51" s="18" t="n"/>
    </row>
    <row r="52" ht="22" customHeight="1">
      <c r="A52" s="17" t="inlineStr">
        <is>
          <t>3</t>
        </is>
      </c>
      <c r="B52" s="17" t="inlineStr">
        <is>
          <t>Administrator</t>
        </is>
      </c>
      <c r="C52" s="17" t="inlineStr">
        <is>
          <t>Full system access</t>
        </is>
      </c>
      <c r="D52" s="17" t="n"/>
    </row>
    <row r="53" ht="22" customHeight="1">
      <c r="A53" s="18" t="n"/>
      <c r="B53" s="18" t="n"/>
      <c r="C53" s="18" t="n"/>
      <c r="D53" s="18" t="n"/>
    </row>
    <row r="54" ht="22" customHeight="1">
      <c r="A54" s="17" t="n"/>
      <c r="B54" s="17" t="n"/>
      <c r="C54" s="17" t="n"/>
      <c r="D54" s="17" t="n"/>
    </row>
    <row r="55" ht="22" customHeight="1">
      <c r="A55" s="18" t="n"/>
      <c r="B55" s="18" t="n"/>
      <c r="C55" s="18" t="n"/>
      <c r="D55" s="18" t="n"/>
    </row>
  </sheetData>
  <mergeCells count="13">
    <mergeCell ref="A1:D1"/>
    <mergeCell ref="A5:D5"/>
    <mergeCell ref="C49:D49"/>
    <mergeCell ref="A36:D36"/>
    <mergeCell ref="A35:D35"/>
    <mergeCell ref="A4:D4"/>
    <mergeCell ref="A48:D48"/>
    <mergeCell ref="A26:D26"/>
    <mergeCell ref="A25:D25"/>
    <mergeCell ref="A47:D47"/>
    <mergeCell ref="B6:D6"/>
    <mergeCell ref="A13:D13"/>
    <mergeCell ref="A14:D14"/>
  </mergeCells>
  <pageMargins left="0.75" right="0.75" top="1" bottom="1" header="0.5" footer="0.5"/>
</worksheet>
</file>

<file path=xl/worksheets/sheet3.xml><?xml version="1.0" encoding="utf-8"?>
<worksheet xmlns="http://schemas.openxmlformats.org/spreadsheetml/2006/main">
  <sheetPr>
    <tabColor rgb="00471aff"/>
    <outlinePr summaryBelow="1" summaryRight="1"/>
    <pageSetUpPr/>
  </sheetPr>
  <dimension ref="A1:I34"/>
  <sheetViews>
    <sheetView showGridLines="0" workbookViewId="0">
      <pane ySplit="2" topLeftCell="A3" activePane="bottomLeft" state="frozen"/>
      <selection pane="bottomLeft" activeCell="A1" sqref="A1"/>
    </sheetView>
  </sheetViews>
  <sheetFormatPr baseColWidth="8" defaultRowHeight="15"/>
  <cols>
    <col width="7" customWidth="1" min="1" max="1"/>
    <col width="18" customWidth="1" min="2" max="2"/>
    <col width="42" customWidth="1" min="3" max="3"/>
    <col width="22" customWidth="1" min="4" max="4"/>
    <col width="13" customWidth="1" min="5" max="5"/>
    <col width="13" customWidth="1" min="6" max="6"/>
    <col width="13" customWidth="1" min="7" max="7"/>
    <col width="18" customWidth="1" min="8" max="8"/>
    <col width="14" customWidth="1" min="9" max="9"/>
  </cols>
  <sheetData>
    <row r="1" ht="34" customHeight="1">
      <c r="A1" s="11" t="inlineStr">
        <is>
          <t>THREAT REGISTER</t>
        </is>
      </c>
    </row>
    <row r="2" ht="38" customHeight="1">
      <c r="A2" s="14" t="inlineStr">
        <is>
          <t>ID</t>
        </is>
      </c>
      <c r="B2" s="14" t="inlineStr">
        <is>
          <t>STRIDE Type</t>
        </is>
      </c>
      <c r="C2" s="14" t="inlineStr">
        <is>
          <t>Threat Description</t>
        </is>
      </c>
      <c r="D2" s="14" t="inlineStr">
        <is>
          <t>Entry Point / Asset</t>
        </is>
      </c>
      <c r="E2" s="14" t="inlineStr">
        <is>
          <t>Likelihood
(H/M/L)</t>
        </is>
      </c>
      <c r="F2" s="14" t="inlineStr">
        <is>
          <t>Impact
(H/M/L)</t>
        </is>
      </c>
      <c r="G2" s="14" t="inlineStr">
        <is>
          <t>Risk Rating</t>
        </is>
      </c>
      <c r="H2" s="14" t="inlineStr">
        <is>
          <t>Owner</t>
        </is>
      </c>
      <c r="I2" s="14" t="inlineStr">
        <is>
          <t>Status</t>
        </is>
      </c>
    </row>
    <row r="3" ht="24" customHeight="1">
      <c r="A3" s="19" t="inlineStr">
        <is>
          <t>T-001</t>
        </is>
      </c>
      <c r="B3" s="20" t="inlineStr">
        <is>
          <t>Spoofing</t>
        </is>
      </c>
      <c r="C3" s="17" t="inlineStr">
        <is>
          <t>Attacker brute-forces admin login to gain unauthorised access</t>
        </is>
      </c>
      <c r="D3" s="20" t="inlineStr">
        <is>
          <t>EP-1.1 Login Page</t>
        </is>
      </c>
      <c r="E3" s="19" t="inlineStr">
        <is>
          <t>High</t>
        </is>
      </c>
      <c r="F3" s="19" t="inlineStr">
        <is>
          <t>High</t>
        </is>
      </c>
      <c r="G3" s="21">
        <f>IF(AND(E3="High",F3="High"),"Critical",IF(OR(AND(E3="High",F3="Medium"),AND(E3="Medium",F3="High")),"High",IF(OR(AND(E3="High",F3="Low"),AND(E3="Low",F3="High"),AND(E3="Medium",F3="Medium")),"Medium",IF(AND(E3="",F3=""),"",IF(OR(E3="",F3=""),"","Low")))))</f>
        <v/>
      </c>
      <c r="H3" s="20" t="n"/>
      <c r="I3" s="19" t="n"/>
    </row>
    <row r="4" ht="24" customHeight="1">
      <c r="A4" s="22" t="inlineStr">
        <is>
          <t>T-002</t>
        </is>
      </c>
      <c r="B4" s="23" t="inlineStr">
        <is>
          <t>Information Disclosure</t>
        </is>
      </c>
      <c r="C4" s="18" t="inlineStr">
        <is>
          <t>Sensitive PII exposed via unauthenticated API endpoint</t>
        </is>
      </c>
      <c r="D4" s="23" t="inlineStr">
        <is>
          <t>EP-1 / A-1.1</t>
        </is>
      </c>
      <c r="E4" s="22" t="inlineStr">
        <is>
          <t>High</t>
        </is>
      </c>
      <c r="F4" s="22" t="inlineStr">
        <is>
          <t>High</t>
        </is>
      </c>
      <c r="G4" s="24">
        <f>IF(AND(E4="High",F4="High"),"Critical",IF(OR(AND(E4="High",F4="Medium"),AND(E4="Medium",F4="High")),"High",IF(OR(AND(E4="High",F4="Low"),AND(E4="Low",F4="High"),AND(E4="Medium",F4="Medium")),"Medium",IF(AND(E4="",F4=""),"",IF(OR(E4="",F4=""),"","Low")))))</f>
        <v/>
      </c>
      <c r="H4" s="23" t="n"/>
      <c r="I4" s="22" t="n"/>
    </row>
    <row r="5" ht="24" customHeight="1">
      <c r="A5" s="19" t="n"/>
      <c r="B5" s="20" t="n"/>
      <c r="C5" s="17" t="n"/>
      <c r="D5" s="20" t="n"/>
      <c r="E5" s="19" t="n"/>
      <c r="F5" s="19" t="n"/>
      <c r="G5" s="21">
        <f>IF(AND(E5="High",F5="High"),"Critical",IF(OR(AND(E5="High",F5="Medium"),AND(E5="Medium",F5="High")),"High",IF(OR(AND(E5="High",F5="Low"),AND(E5="Low",F5="High"),AND(E5="Medium",F5="Medium")),"Medium",IF(AND(E5="",F5=""),"",IF(OR(E5="",F5=""),"","Low")))))</f>
        <v/>
      </c>
      <c r="H5" s="20" t="n"/>
      <c r="I5" s="19" t="n"/>
    </row>
    <row r="6" ht="24" customHeight="1">
      <c r="A6" s="22" t="n"/>
      <c r="B6" s="23" t="n"/>
      <c r="C6" s="18" t="n"/>
      <c r="D6" s="23" t="n"/>
      <c r="E6" s="22" t="n"/>
      <c r="F6" s="22" t="n"/>
      <c r="G6" s="24">
        <f>IF(AND(E6="High",F6="High"),"Critical",IF(OR(AND(E6="High",F6="Medium"),AND(E6="Medium",F6="High")),"High",IF(OR(AND(E6="High",F6="Low"),AND(E6="Low",F6="High"),AND(E6="Medium",F6="Medium")),"Medium",IF(AND(E6="",F6=""),"",IF(OR(E6="",F6=""),"","Low")))))</f>
        <v/>
      </c>
      <c r="H6" s="23" t="n"/>
      <c r="I6" s="22" t="n"/>
    </row>
    <row r="7" ht="24" customHeight="1">
      <c r="A7" s="19" t="n"/>
      <c r="B7" s="20" t="n"/>
      <c r="C7" s="17" t="n"/>
      <c r="D7" s="20" t="n"/>
      <c r="E7" s="19" t="n"/>
      <c r="F7" s="19" t="n"/>
      <c r="G7" s="21">
        <f>IF(AND(E7="High",F7="High"),"Critical",IF(OR(AND(E7="High",F7="Medium"),AND(E7="Medium",F7="High")),"High",IF(OR(AND(E7="High",F7="Low"),AND(E7="Low",F7="High"),AND(E7="Medium",F7="Medium")),"Medium",IF(AND(E7="",F7=""),"",IF(OR(E7="",F7=""),"","Low")))))</f>
        <v/>
      </c>
      <c r="H7" s="20" t="n"/>
      <c r="I7" s="19" t="n"/>
    </row>
    <row r="8" ht="24" customHeight="1">
      <c r="A8" s="22" t="n"/>
      <c r="B8" s="23" t="n"/>
      <c r="C8" s="18" t="n"/>
      <c r="D8" s="23" t="n"/>
      <c r="E8" s="22" t="n"/>
      <c r="F8" s="22" t="n"/>
      <c r="G8" s="24">
        <f>IF(AND(E8="High",F8="High"),"Critical",IF(OR(AND(E8="High",F8="Medium"),AND(E8="Medium",F8="High")),"High",IF(OR(AND(E8="High",F8="Low"),AND(E8="Low",F8="High"),AND(E8="Medium",F8="Medium")),"Medium",IF(AND(E8="",F8=""),"",IF(OR(E8="",F8=""),"","Low")))))</f>
        <v/>
      </c>
      <c r="H8" s="23" t="n"/>
      <c r="I8" s="22" t="n"/>
    </row>
    <row r="9" ht="24" customHeight="1">
      <c r="A9" s="19" t="n"/>
      <c r="B9" s="20" t="n"/>
      <c r="C9" s="17" t="n"/>
      <c r="D9" s="20" t="n"/>
      <c r="E9" s="19" t="n"/>
      <c r="F9" s="19" t="n"/>
      <c r="G9" s="21">
        <f>IF(AND(E9="High",F9="High"),"Critical",IF(OR(AND(E9="High",F9="Medium"),AND(E9="Medium",F9="High")),"High",IF(OR(AND(E9="High",F9="Low"),AND(E9="Low",F9="High"),AND(E9="Medium",F9="Medium")),"Medium",IF(AND(E9="",F9=""),"",IF(OR(E9="",F9=""),"","Low")))))</f>
        <v/>
      </c>
      <c r="H9" s="20" t="n"/>
      <c r="I9" s="19" t="n"/>
    </row>
    <row r="10" ht="24" customHeight="1">
      <c r="A10" s="22" t="n"/>
      <c r="B10" s="23" t="n"/>
      <c r="C10" s="18" t="n"/>
      <c r="D10" s="23" t="n"/>
      <c r="E10" s="22" t="n"/>
      <c r="F10" s="22" t="n"/>
      <c r="G10" s="24">
        <f>IF(AND(E10="High",F10="High"),"Critical",IF(OR(AND(E10="High",F10="Medium"),AND(E10="Medium",F10="High")),"High",IF(OR(AND(E10="High",F10="Low"),AND(E10="Low",F10="High"),AND(E10="Medium",F10="Medium")),"Medium",IF(AND(E10="",F10=""),"",IF(OR(E10="",F10=""),"","Low")))))</f>
        <v/>
      </c>
      <c r="H10" s="23" t="n"/>
      <c r="I10" s="22" t="n"/>
    </row>
    <row r="11" ht="24" customHeight="1">
      <c r="A11" s="19" t="n"/>
      <c r="B11" s="20" t="n"/>
      <c r="C11" s="17" t="n"/>
      <c r="D11" s="20" t="n"/>
      <c r="E11" s="19" t="n"/>
      <c r="F11" s="19" t="n"/>
      <c r="G11" s="21">
        <f>IF(AND(E11="High",F11="High"),"Critical",IF(OR(AND(E11="High",F11="Medium"),AND(E11="Medium",F11="High")),"High",IF(OR(AND(E11="High",F11="Low"),AND(E11="Low",F11="High"),AND(E11="Medium",F11="Medium")),"Medium",IF(AND(E11="",F11=""),"",IF(OR(E11="",F11=""),"","Low")))))</f>
        <v/>
      </c>
      <c r="H11" s="20" t="n"/>
      <c r="I11" s="19" t="n"/>
    </row>
    <row r="12" ht="24" customHeight="1">
      <c r="A12" s="22" t="n"/>
      <c r="B12" s="23" t="n"/>
      <c r="C12" s="18" t="n"/>
      <c r="D12" s="23" t="n"/>
      <c r="E12" s="22" t="n"/>
      <c r="F12" s="22" t="n"/>
      <c r="G12" s="24">
        <f>IF(AND(E12="High",F12="High"),"Critical",IF(OR(AND(E12="High",F12="Medium"),AND(E12="Medium",F12="High")),"High",IF(OR(AND(E12="High",F12="Low"),AND(E12="Low",F12="High"),AND(E12="Medium",F12="Medium")),"Medium",IF(AND(E12="",F12=""),"",IF(OR(E12="",F12=""),"","Low")))))</f>
        <v/>
      </c>
      <c r="H12" s="23" t="n"/>
      <c r="I12" s="22" t="n"/>
    </row>
    <row r="13" ht="24" customHeight="1">
      <c r="A13" s="19" t="n"/>
      <c r="B13" s="20" t="n"/>
      <c r="C13" s="17" t="n"/>
      <c r="D13" s="20" t="n"/>
      <c r="E13" s="19" t="n"/>
      <c r="F13" s="19" t="n"/>
      <c r="G13" s="21">
        <f>IF(AND(E13="High",F13="High"),"Critical",IF(OR(AND(E13="High",F13="Medium"),AND(E13="Medium",F13="High")),"High",IF(OR(AND(E13="High",F13="Low"),AND(E13="Low",F13="High"),AND(E13="Medium",F13="Medium")),"Medium",IF(AND(E13="",F13=""),"",IF(OR(E13="",F13=""),"","Low")))))</f>
        <v/>
      </c>
      <c r="H13" s="20" t="n"/>
      <c r="I13" s="19" t="n"/>
    </row>
    <row r="14" ht="24" customHeight="1">
      <c r="A14" s="22" t="n"/>
      <c r="B14" s="23" t="n"/>
      <c r="C14" s="18" t="n"/>
      <c r="D14" s="23" t="n"/>
      <c r="E14" s="22" t="n"/>
      <c r="F14" s="22" t="n"/>
      <c r="G14" s="24">
        <f>IF(AND(E14="High",F14="High"),"Critical",IF(OR(AND(E14="High",F14="Medium"),AND(E14="Medium",F14="High")),"High",IF(OR(AND(E14="High",F14="Low"),AND(E14="Low",F14="High"),AND(E14="Medium",F14="Medium")),"Medium",IF(AND(E14="",F14=""),"",IF(OR(E14="",F14=""),"","Low")))))</f>
        <v/>
      </c>
      <c r="H14" s="23" t="n"/>
      <c r="I14" s="22" t="n"/>
    </row>
    <row r="15" ht="24" customHeight="1">
      <c r="A15" s="19" t="n"/>
      <c r="B15" s="20" t="n"/>
      <c r="C15" s="17" t="n"/>
      <c r="D15" s="20" t="n"/>
      <c r="E15" s="19" t="n"/>
      <c r="F15" s="19" t="n"/>
      <c r="G15" s="21">
        <f>IF(AND(E15="High",F15="High"),"Critical",IF(OR(AND(E15="High",F15="Medium"),AND(E15="Medium",F15="High")),"High",IF(OR(AND(E15="High",F15="Low"),AND(E15="Low",F15="High"),AND(E15="Medium",F15="Medium")),"Medium",IF(AND(E15="",F15=""),"",IF(OR(E15="",F15=""),"","Low")))))</f>
        <v/>
      </c>
      <c r="H15" s="20" t="n"/>
      <c r="I15" s="19" t="n"/>
    </row>
    <row r="16" ht="24" customHeight="1">
      <c r="A16" s="22" t="n"/>
      <c r="B16" s="23" t="n"/>
      <c r="C16" s="18" t="n"/>
      <c r="D16" s="23" t="n"/>
      <c r="E16" s="22" t="n"/>
      <c r="F16" s="22" t="n"/>
      <c r="G16" s="24">
        <f>IF(AND(E16="High",F16="High"),"Critical",IF(OR(AND(E16="High",F16="Medium"),AND(E16="Medium",F16="High")),"High",IF(OR(AND(E16="High",F16="Low"),AND(E16="Low",F16="High"),AND(E16="Medium",F16="Medium")),"Medium",IF(AND(E16="",F16=""),"",IF(OR(E16="",F16=""),"","Low")))))</f>
        <v/>
      </c>
      <c r="H16" s="23" t="n"/>
      <c r="I16" s="22" t="n"/>
    </row>
    <row r="17" ht="24" customHeight="1">
      <c r="A17" s="19" t="n"/>
      <c r="B17" s="20" t="n"/>
      <c r="C17" s="17" t="n"/>
      <c r="D17" s="20" t="n"/>
      <c r="E17" s="19" t="n"/>
      <c r="F17" s="19" t="n"/>
      <c r="G17" s="21">
        <f>IF(AND(E17="High",F17="High"),"Critical",IF(OR(AND(E17="High",F17="Medium"),AND(E17="Medium",F17="High")),"High",IF(OR(AND(E17="High",F17="Low"),AND(E17="Low",F17="High"),AND(E17="Medium",F17="Medium")),"Medium",IF(AND(E17="",F17=""),"",IF(OR(E17="",F17=""),"","Low")))))</f>
        <v/>
      </c>
      <c r="H17" s="20" t="n"/>
      <c r="I17" s="19" t="n"/>
    </row>
    <row r="18" ht="24" customHeight="1">
      <c r="A18" s="22" t="n"/>
      <c r="B18" s="23" t="n"/>
      <c r="C18" s="18" t="n"/>
      <c r="D18" s="23" t="n"/>
      <c r="E18" s="22" t="n"/>
      <c r="F18" s="22" t="n"/>
      <c r="G18" s="24">
        <f>IF(AND(E18="High",F18="High"),"Critical",IF(OR(AND(E18="High",F18="Medium"),AND(E18="Medium",F18="High")),"High",IF(OR(AND(E18="High",F18="Low"),AND(E18="Low",F18="High"),AND(E18="Medium",F18="Medium")),"Medium",IF(AND(E18="",F18=""),"",IF(OR(E18="",F18=""),"","Low")))))</f>
        <v/>
      </c>
      <c r="H18" s="23" t="n"/>
      <c r="I18" s="22" t="n"/>
    </row>
    <row r="19" ht="24" customHeight="1">
      <c r="A19" s="19" t="n"/>
      <c r="B19" s="20" t="n"/>
      <c r="C19" s="17" t="n"/>
      <c r="D19" s="20" t="n"/>
      <c r="E19" s="19" t="n"/>
      <c r="F19" s="19" t="n"/>
      <c r="G19" s="21">
        <f>IF(AND(E19="High",F19="High"),"Critical",IF(OR(AND(E19="High",F19="Medium"),AND(E19="Medium",F19="High")),"High",IF(OR(AND(E19="High",F19="Low"),AND(E19="Low",F19="High"),AND(E19="Medium",F19="Medium")),"Medium",IF(AND(E19="",F19=""),"",IF(OR(E19="",F19=""),"","Low")))))</f>
        <v/>
      </c>
      <c r="H19" s="20" t="n"/>
      <c r="I19" s="19" t="n"/>
    </row>
    <row r="20" ht="24" customHeight="1">
      <c r="A20" s="22" t="n"/>
      <c r="B20" s="23" t="n"/>
      <c r="C20" s="18" t="n"/>
      <c r="D20" s="23" t="n"/>
      <c r="E20" s="22" t="n"/>
      <c r="F20" s="22" t="n"/>
      <c r="G20" s="24">
        <f>IF(AND(E20="High",F20="High"),"Critical",IF(OR(AND(E20="High",F20="Medium"),AND(E20="Medium",F20="High")),"High",IF(OR(AND(E20="High",F20="Low"),AND(E20="Low",F20="High"),AND(E20="Medium",F20="Medium")),"Medium",IF(AND(E20="",F20=""),"",IF(OR(E20="",F20=""),"","Low")))))</f>
        <v/>
      </c>
      <c r="H20" s="23" t="n"/>
      <c r="I20" s="22" t="n"/>
    </row>
    <row r="21" ht="24" customHeight="1">
      <c r="A21" s="19" t="n"/>
      <c r="B21" s="20" t="n"/>
      <c r="C21" s="17" t="n"/>
      <c r="D21" s="20" t="n"/>
      <c r="E21" s="19" t="n"/>
      <c r="F21" s="19" t="n"/>
      <c r="G21" s="21">
        <f>IF(AND(E21="High",F21="High"),"Critical",IF(OR(AND(E21="High",F21="Medium"),AND(E21="Medium",F21="High")),"High",IF(OR(AND(E21="High",F21="Low"),AND(E21="Low",F21="High"),AND(E21="Medium",F21="Medium")),"Medium",IF(AND(E21="",F21=""),"",IF(OR(E21="",F21=""),"","Low")))))</f>
        <v/>
      </c>
      <c r="H21" s="20" t="n"/>
      <c r="I21" s="19" t="n"/>
    </row>
    <row r="22" ht="24" customHeight="1">
      <c r="A22" s="22" t="n"/>
      <c r="B22" s="23" t="n"/>
      <c r="C22" s="18" t="n"/>
      <c r="D22" s="23" t="n"/>
      <c r="E22" s="22" t="n"/>
      <c r="F22" s="22" t="n"/>
      <c r="G22" s="24">
        <f>IF(AND(E22="High",F22="High"),"Critical",IF(OR(AND(E22="High",F22="Medium"),AND(E22="Medium",F22="High")),"High",IF(OR(AND(E22="High",F22="Low"),AND(E22="Low",F22="High"),AND(E22="Medium",F22="Medium")),"Medium",IF(AND(E22="",F22=""),"",IF(OR(E22="",F22=""),"","Low")))))</f>
        <v/>
      </c>
      <c r="H22" s="23" t="n"/>
      <c r="I22" s="22" t="n"/>
    </row>
    <row r="23" ht="24" customHeight="1">
      <c r="A23" s="19" t="n"/>
      <c r="B23" s="20" t="n"/>
      <c r="C23" s="17" t="n"/>
      <c r="D23" s="20" t="n"/>
      <c r="E23" s="19" t="n"/>
      <c r="F23" s="19" t="n"/>
      <c r="G23" s="21">
        <f>IF(AND(E23="High",F23="High"),"Critical",IF(OR(AND(E23="High",F23="Medium"),AND(E23="Medium",F23="High")),"High",IF(OR(AND(E23="High",F23="Low"),AND(E23="Low",F23="High"),AND(E23="Medium",F23="Medium")),"Medium",IF(AND(E23="",F23=""),"",IF(OR(E23="",F23=""),"","Low")))))</f>
        <v/>
      </c>
      <c r="H23" s="20" t="n"/>
      <c r="I23" s="19" t="n"/>
    </row>
    <row r="24" ht="24" customHeight="1">
      <c r="A24" s="22" t="n"/>
      <c r="B24" s="23" t="n"/>
      <c r="C24" s="18" t="n"/>
      <c r="D24" s="23" t="n"/>
      <c r="E24" s="22" t="n"/>
      <c r="F24" s="22" t="n"/>
      <c r="G24" s="24">
        <f>IF(AND(E24="High",F24="High"),"Critical",IF(OR(AND(E24="High",F24="Medium"),AND(E24="Medium",F24="High")),"High",IF(OR(AND(E24="High",F24="Low"),AND(E24="Low",F24="High"),AND(E24="Medium",F24="Medium")),"Medium",IF(AND(E24="",F24=""),"",IF(OR(E24="",F24=""),"","Low")))))</f>
        <v/>
      </c>
      <c r="H24" s="23" t="n"/>
      <c r="I24" s="22" t="n"/>
    </row>
    <row r="27" ht="24" customHeight="1">
      <c r="A27" s="12" t="inlineStr">
        <is>
          <t>STRIDE REFERENCE</t>
        </is>
      </c>
    </row>
    <row r="28" ht="26" customHeight="1">
      <c r="A28" s="14" t="inlineStr">
        <is>
          <t>Type</t>
        </is>
      </c>
      <c r="B28" s="14" t="inlineStr">
        <is>
          <t>Violated Property</t>
        </is>
      </c>
      <c r="C28" s="25" t="inlineStr">
        <is>
          <t>What to ask</t>
        </is>
      </c>
      <c r="D28" s="16" t="n"/>
      <c r="E28" s="25" t="inlineStr">
        <is>
          <t>Mitigation direction</t>
        </is>
      </c>
      <c r="F28" s="15" t="n"/>
      <c r="G28" s="15" t="n"/>
      <c r="H28" s="15" t="n"/>
      <c r="I28" s="16" t="n"/>
    </row>
    <row r="29" ht="22" customHeight="1">
      <c r="A29" s="26" t="inlineStr">
        <is>
          <t>Spoofing</t>
        </is>
      </c>
      <c r="B29" s="27" t="inlineStr">
        <is>
          <t>Authentication</t>
        </is>
      </c>
      <c r="C29" s="20" t="inlineStr">
        <is>
          <t>Can someone pretend to be someone else?</t>
        </is>
      </c>
      <c r="D29" s="28" t="n"/>
      <c r="E29" s="20" t="inlineStr">
        <is>
          <t>MFA, strong auth, protect secrets</t>
        </is>
      </c>
      <c r="F29" s="29" t="n"/>
      <c r="G29" s="29" t="n"/>
      <c r="H29" s="29" t="n"/>
      <c r="I29" s="28" t="n"/>
    </row>
    <row r="30" ht="22" customHeight="1">
      <c r="A30" s="30" t="inlineStr">
        <is>
          <t>Tampering</t>
        </is>
      </c>
      <c r="B30" s="31" t="inlineStr">
        <is>
          <t>Integrity</t>
        </is>
      </c>
      <c r="C30" s="23" t="inlineStr">
        <is>
          <t>Can someone modify data they shouldn't?</t>
        </is>
      </c>
      <c r="D30" s="28" t="n"/>
      <c r="E30" s="23" t="inlineStr">
        <is>
          <t>Hashes, MACs, digital signatures, authorisation</t>
        </is>
      </c>
      <c r="F30" s="29" t="n"/>
      <c r="G30" s="29" t="n"/>
      <c r="H30" s="29" t="n"/>
      <c r="I30" s="28" t="n"/>
    </row>
    <row r="31" ht="22" customHeight="1">
      <c r="A31" s="26" t="inlineStr">
        <is>
          <t>Repudiation</t>
        </is>
      </c>
      <c r="B31" s="27" t="inlineStr">
        <is>
          <t>Non-Repudiation</t>
        </is>
      </c>
      <c r="C31" s="20" t="inlineStr">
        <is>
          <t>Can someone deny performing an action?</t>
        </is>
      </c>
      <c r="D31" s="28" t="n"/>
      <c r="E31" s="20" t="inlineStr">
        <is>
          <t>Audit trails, digital signatures, timestamps</t>
        </is>
      </c>
      <c r="F31" s="29" t="n"/>
      <c r="G31" s="29" t="n"/>
      <c r="H31" s="29" t="n"/>
      <c r="I31" s="28" t="n"/>
    </row>
    <row r="32" ht="22" customHeight="1">
      <c r="A32" s="30" t="inlineStr">
        <is>
          <t>Information Disclosure</t>
        </is>
      </c>
      <c r="B32" s="31" t="inlineStr">
        <is>
          <t>Confidentiality</t>
        </is>
      </c>
      <c r="C32" s="23" t="inlineStr">
        <is>
          <t>Can someone read data they shouldn't?</t>
        </is>
      </c>
      <c r="D32" s="28" t="n"/>
      <c r="E32" s="23" t="inlineStr">
        <is>
          <t>Encryption, authorisation, minimal data exposure</t>
        </is>
      </c>
      <c r="F32" s="29" t="n"/>
      <c r="G32" s="29" t="n"/>
      <c r="H32" s="29" t="n"/>
      <c r="I32" s="28" t="n"/>
    </row>
    <row r="33" ht="22" customHeight="1">
      <c r="A33" s="26" t="inlineStr">
        <is>
          <t>Denial of Service</t>
        </is>
      </c>
      <c r="B33" s="27" t="inlineStr">
        <is>
          <t>Availability</t>
        </is>
      </c>
      <c r="C33" s="20" t="inlineStr">
        <is>
          <t>Can someone make the system unavailable?</t>
        </is>
      </c>
      <c r="D33" s="28" t="n"/>
      <c r="E33" s="20" t="inlineStr">
        <is>
          <t>Rate limiting, throttling, redundancy</t>
        </is>
      </c>
      <c r="F33" s="29" t="n"/>
      <c r="G33" s="29" t="n"/>
      <c r="H33" s="29" t="n"/>
      <c r="I33" s="28" t="n"/>
    </row>
    <row r="34" ht="22" customHeight="1">
      <c r="A34" s="30" t="inlineStr">
        <is>
          <t>Elevation of Privilege</t>
        </is>
      </c>
      <c r="B34" s="31" t="inlineStr">
        <is>
          <t>Authorisation</t>
        </is>
      </c>
      <c r="C34" s="23" t="inlineStr">
        <is>
          <t>Can someone gain more access than they should?</t>
        </is>
      </c>
      <c r="D34" s="28" t="n"/>
      <c r="E34" s="23" t="inlineStr">
        <is>
          <t>Least privilege, RBAC, access reviews</t>
        </is>
      </c>
      <c r="F34" s="29" t="n"/>
      <c r="G34" s="29" t="n"/>
      <c r="H34" s="29" t="n"/>
      <c r="I34" s="28" t="n"/>
    </row>
  </sheetData>
  <mergeCells count="16">
    <mergeCell ref="C34:D34"/>
    <mergeCell ref="E30:I30"/>
    <mergeCell ref="E34:I34"/>
    <mergeCell ref="C29:D29"/>
    <mergeCell ref="E29:I29"/>
    <mergeCell ref="C30:D30"/>
    <mergeCell ref="C32:D32"/>
    <mergeCell ref="C33:D33"/>
    <mergeCell ref="E32:I32"/>
    <mergeCell ref="E28:I28"/>
    <mergeCell ref="E31:I31"/>
    <mergeCell ref="A1:I1"/>
    <mergeCell ref="E33:I33"/>
    <mergeCell ref="C28:D28"/>
    <mergeCell ref="A27:I27"/>
    <mergeCell ref="C31:D31"/>
  </mergeCells>
  <dataValidations count="3">
    <dataValidation sqref="E3 E4 E5 E6 E7 E8 E9 E10 E11 E12 E13 E14 E15 E16 E17 E18 E19 E20 E21 E22 E23 E24 F3 F4 F5 F6 F7 F8 F9 F10 F11 F12 F13 F14 F15 F16 F17 F18 F19 F20 F21 F22 F23 F24" showDropDown="0" showInputMessage="0" showErrorMessage="1" allowBlank="1" type="list">
      <formula1>"High,Medium,Low"</formula1>
    </dataValidation>
    <dataValidation sqref="B3 B4 B5 B6 B7 B8 B9 B10 B11 B12 B13 B14 B15 B16 B17 B18 B19 B20 B21 B22 B23 B24" showDropDown="0" showInputMessage="0" showErrorMessage="1" allowBlank="1" type="list">
      <formula1>"Spoofing,Tampering,Repudiation,Information Disclosure,Denial of Service,Elevation of Privilege"</formula1>
    </dataValidation>
    <dataValidation sqref="I3 I4 I5 I6 I7 I8 I9 I10 I11 I12 I13 I14 I15 I16 I17 I18 I19 I20 I21 I22 I23 I24" showDropDown="0" showInputMessage="0" showErrorMessage="1" allowBlank="1" type="list">
      <formula1>"Open,In Progress,Mitigated,Accepted"</formula1>
    </dataValidation>
  </dataValidations>
  <pageMargins left="0.75" right="0.75" top="1" bottom="1" header="0.5" footer="0.5"/>
</worksheet>
</file>

<file path=xl/worksheets/sheet4.xml><?xml version="1.0" encoding="utf-8"?>
<worksheet xmlns="http://schemas.openxmlformats.org/spreadsheetml/2006/main">
  <sheetPr>
    <tabColor rgb="00051d40"/>
    <outlinePr summaryBelow="1" summaryRight="1"/>
    <pageSetUpPr/>
  </sheetPr>
  <dimension ref="A1:S28"/>
  <sheetViews>
    <sheetView showGridLines="0" workbookViewId="0">
      <selection activeCell="A1" sqref="A1"/>
    </sheetView>
  </sheetViews>
  <sheetFormatPr baseColWidth="8" defaultRowHeight="15"/>
  <cols>
    <col width="16" customWidth="1" min="1" max="1"/>
    <col width="16" customWidth="1" min="2" max="2"/>
    <col width="16" customWidth="1" min="3" max="3"/>
    <col width="16" customWidth="1" min="4" max="4"/>
    <col width="16" customWidth="1" min="5" max="5"/>
    <col width="16" customWidth="1" min="6" max="6"/>
    <col width="16" customWidth="1" min="7" max="7"/>
  </cols>
  <sheetData>
    <row r="1" ht="36" customHeight="1">
      <c r="A1" s="11" t="inlineStr">
        <is>
          <t>DASHBOARD</t>
        </is>
      </c>
    </row>
    <row r="2" ht="4" customHeight="1">
      <c r="A2" s="2" t="n"/>
      <c r="B2" s="2" t="n"/>
      <c r="C2" s="2" t="n"/>
      <c r="D2" s="2" t="n"/>
      <c r="E2" s="2" t="n"/>
      <c r="F2" s="2" t="n"/>
      <c r="G2" s="2" t="n"/>
      <c r="H2" s="2" t="n"/>
      <c r="I2" s="2" t="n"/>
      <c r="J2" s="2" t="n"/>
      <c r="K2" s="2" t="n"/>
      <c r="L2" s="2" t="n"/>
      <c r="M2" s="2" t="n"/>
      <c r="N2" s="2" t="n"/>
      <c r="O2" s="2" t="n"/>
      <c r="P2" s="2" t="n"/>
      <c r="Q2" s="2" t="n"/>
      <c r="R2" s="2" t="n"/>
      <c r="S2" s="2" t="n"/>
    </row>
    <row r="4" ht="22" customHeight="1">
      <c r="A4" s="32">
        <f>COUNTA(Threats!A3:A24)</f>
        <v/>
      </c>
      <c r="B4" s="43" t="n"/>
      <c r="C4" s="32">
        <f>COUNTIF(Threats!G3:G24,"Critical")+COUNTIF(Threats!G3:G24,"High")</f>
        <v/>
      </c>
      <c r="D4" s="43" t="n"/>
      <c r="E4" s="32">
        <f>COUNTIF(Threats!I3:I24,"Open")</f>
        <v/>
      </c>
      <c r="F4" s="43" t="n"/>
    </row>
    <row r="5" ht="22" customHeight="1">
      <c r="A5" s="44" t="n"/>
      <c r="B5" s="45" t="n"/>
      <c r="C5" s="44" t="n"/>
      <c r="D5" s="45" t="n"/>
      <c r="E5" s="44" t="n"/>
      <c r="F5" s="45" t="n"/>
    </row>
    <row r="6" ht="22" customHeight="1">
      <c r="A6" s="44" t="n"/>
      <c r="B6" s="45" t="n"/>
      <c r="C6" s="44" t="n"/>
      <c r="D6" s="45" t="n"/>
      <c r="E6" s="44" t="n"/>
      <c r="F6" s="45" t="n"/>
    </row>
    <row r="7" ht="22" customHeight="1">
      <c r="A7" s="33" t="inlineStr">
        <is>
          <t>Total Threats</t>
        </is>
      </c>
      <c r="B7" s="45" t="n"/>
      <c r="C7" s="33" t="inlineStr">
        <is>
          <t>Critical / High</t>
        </is>
      </c>
      <c r="D7" s="45" t="n"/>
      <c r="E7" s="33" t="inlineStr">
        <is>
          <t>Open</t>
        </is>
      </c>
      <c r="F7" s="45" t="n"/>
    </row>
    <row r="8" ht="22" customHeight="1">
      <c r="A8" s="46" t="n"/>
      <c r="B8" s="47" t="n"/>
      <c r="C8" s="46" t="n"/>
      <c r="D8" s="47" t="n"/>
      <c r="E8" s="46" t="n"/>
      <c r="F8" s="47" t="n"/>
    </row>
    <row r="9">
      <c r="A9" s="1" t="n"/>
      <c r="B9" s="1" t="n"/>
      <c r="C9" s="1" t="n"/>
      <c r="D9" s="1" t="n"/>
      <c r="E9" s="1" t="n"/>
      <c r="F9" s="1" t="n"/>
    </row>
    <row r="11" ht="26" customHeight="1">
      <c r="A11" s="34" t="inlineStr">
        <is>
          <t>RISK BREAKDOWN</t>
        </is>
      </c>
    </row>
    <row r="12" ht="26" customHeight="1">
      <c r="A12" s="14" t="inlineStr">
        <is>
          <t>Rating</t>
        </is>
      </c>
      <c r="B12" s="14" t="inlineStr">
        <is>
          <t>Count</t>
        </is>
      </c>
      <c r="C12" s="14" t="inlineStr">
        <is>
          <t>%</t>
        </is>
      </c>
      <c r="D12" s="35" t="n"/>
      <c r="E12" s="35" t="n"/>
      <c r="F12" s="35" t="n"/>
      <c r="G12" s="35" t="n"/>
    </row>
    <row r="13" ht="22" customHeight="1">
      <c r="A13" s="36" t="inlineStr">
        <is>
          <t>Critical</t>
        </is>
      </c>
      <c r="B13" s="21">
        <f>COUNTIF(Threats!G3:G24,"Critical")</f>
        <v/>
      </c>
      <c r="C13" s="37">
        <f>IFERROR(B13/SUM(B13:B16),0)</f>
        <v/>
      </c>
    </row>
    <row r="14" ht="22" customHeight="1">
      <c r="A14" s="38" t="inlineStr">
        <is>
          <t>High</t>
        </is>
      </c>
      <c r="B14" s="24">
        <f>COUNTIF(Threats!G3:G24,"High")</f>
        <v/>
      </c>
      <c r="C14" s="39">
        <f>IFERROR(B14/SUM(B13:B16),0)</f>
        <v/>
      </c>
    </row>
    <row r="15" ht="22" customHeight="1">
      <c r="A15" s="40" t="inlineStr">
        <is>
          <t>Medium</t>
        </is>
      </c>
      <c r="B15" s="21">
        <f>COUNTIF(Threats!G3:G24,"Medium")</f>
        <v/>
      </c>
      <c r="C15" s="37">
        <f>IFERROR(B15/SUM(B13:B16),0)</f>
        <v/>
      </c>
    </row>
    <row r="16" ht="22" customHeight="1">
      <c r="A16" s="41" t="inlineStr">
        <is>
          <t>Low</t>
        </is>
      </c>
      <c r="B16" s="24">
        <f>COUNTIF(Threats!G3:G24,"Low")</f>
        <v/>
      </c>
      <c r="C16" s="39">
        <f>IFERROR(B16/SUM(B13:B16),0)</f>
        <v/>
      </c>
    </row>
    <row r="19" ht="26" customHeight="1">
      <c r="A19" s="34" t="inlineStr">
        <is>
          <t>STATUS</t>
        </is>
      </c>
    </row>
    <row r="20" ht="26" customHeight="1">
      <c r="A20" s="14" t="inlineStr">
        <is>
          <t>Status</t>
        </is>
      </c>
      <c r="B20" s="14" t="inlineStr">
        <is>
          <t>Count</t>
        </is>
      </c>
      <c r="C20" s="35" t="n"/>
      <c r="D20" s="35" t="n"/>
      <c r="E20" s="35" t="n"/>
      <c r="F20" s="35" t="n"/>
      <c r="G20" s="35" t="n"/>
    </row>
    <row r="21" ht="22" customHeight="1">
      <c r="A21" s="36" t="inlineStr">
        <is>
          <t>Open</t>
        </is>
      </c>
      <c r="B21" s="21">
        <f>COUNTIF(Threats!I3:I24,"Open")</f>
        <v/>
      </c>
    </row>
    <row r="22" ht="22" customHeight="1">
      <c r="A22" s="38" t="inlineStr">
        <is>
          <t>In Progress</t>
        </is>
      </c>
      <c r="B22" s="24">
        <f>COUNTIF(Threats!I3:I24,"In Progress")</f>
        <v/>
      </c>
    </row>
    <row r="23" ht="22" customHeight="1">
      <c r="A23" s="41" t="inlineStr">
        <is>
          <t>Mitigated</t>
        </is>
      </c>
      <c r="B23" s="21">
        <f>COUNTIF(Threats!I3:I24,"Mitigated")</f>
        <v/>
      </c>
    </row>
    <row r="24" ht="22" customHeight="1">
      <c r="A24" s="42" t="inlineStr">
        <is>
          <t>Accepted</t>
        </is>
      </c>
      <c r="B24" s="24">
        <f>COUNTIF(Threats!I3:I24,"Accepted")</f>
        <v/>
      </c>
    </row>
    <row r="28" ht="4" customHeight="1">
      <c r="A28" s="2" t="n"/>
      <c r="B28" s="2" t="n"/>
      <c r="C28" s="2" t="n"/>
      <c r="D28" s="2" t="n"/>
      <c r="E28" s="2" t="n"/>
      <c r="F28" s="2" t="n"/>
      <c r="G28" s="2" t="n"/>
      <c r="H28" s="2" t="n"/>
      <c r="I28" s="2" t="n"/>
      <c r="J28" s="2" t="n"/>
      <c r="K28" s="2" t="n"/>
      <c r="L28" s="2" t="n"/>
      <c r="M28" s="2" t="n"/>
      <c r="N28" s="2" t="n"/>
      <c r="O28" s="2" t="n"/>
      <c r="P28" s="2" t="n"/>
      <c r="Q28" s="2" t="n"/>
      <c r="R28" s="2" t="n"/>
      <c r="S28" s="2" t="n"/>
    </row>
  </sheetData>
  <mergeCells count="9">
    <mergeCell ref="A1:G1"/>
    <mergeCell ref="E4:F6"/>
    <mergeCell ref="C7:D8"/>
    <mergeCell ref="A7:B8"/>
    <mergeCell ref="E7:F8"/>
    <mergeCell ref="C4:D6"/>
    <mergeCell ref="A4:B6"/>
    <mergeCell ref="A19:G19"/>
    <mergeCell ref="A11:G1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2026-02-27T22:19:04Z</dcterms:created>
  <dcterms:modified xmlns:dcterms="http://purl.org/dc/terms/" xmlns:xsi="http://www.w3.org/2001/XMLSchema-instance" xsi:type="dcterms:W3CDTF">2026-02-27T22:27:04Z</dcterms:modified>
</cp:coreProperties>
</file>