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데이터" sheetId="1" state="visible" r:id="rId3"/>
    <sheet name="지속성" sheetId="2" state="visible" r:id="rId4"/>
    <sheet name="변수 설명" sheetId="3" state="visible" r:id="rId5"/>
    <sheet name="정보" sheetId="4" state="visible" r:id="rId6"/>
  </sheets>
  <definedNames>
    <definedName function="false" hidden="true" localSheetId="0" name="_xlnm._FilterDatabase" vbProcedure="false">데이터!$A$1:$AU$12</definedName>
    <definedName function="false" hidden="true" localSheetId="1" name="_xlnm._FilterDatabase" vbProcedure="false">지속성!$A$1:$P$25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<sst xmlns="http://schemas.openxmlformats.org/spreadsheetml/2006/main" count="649" uniqueCount="270">
  <si>
    <t xml:space="preserve">group_type</t>
  </si>
  <si>
    <t xml:space="preserve">group_code</t>
  </si>
  <si>
    <t xml:space="preserve">group_name_en</t>
  </si>
  <si>
    <t xml:space="preserve">group_name_ko</t>
  </si>
  <si>
    <t xml:space="preserve">transition_to_q1_2023_2024_pct</t>
  </si>
  <si>
    <t xml:space="preserve">transition_to_q2_2023_2024_pct</t>
  </si>
  <si>
    <t xml:space="preserve">transition_to_q3_2023_2024_pct</t>
  </si>
  <si>
    <t xml:space="preserve">transition_to_q4_2023_2024_pct</t>
  </si>
  <si>
    <t xml:space="preserve">transition_to_q5_2023_2024_pct</t>
  </si>
  <si>
    <t xml:space="preserve">transition_total_2023_2024_pct</t>
  </si>
  <si>
    <t xml:space="preserve">stay_rate_2023_2024_pct</t>
  </si>
  <si>
    <t xml:space="preserve">move_rate_2017_2018_pct</t>
  </si>
  <si>
    <t xml:space="preserve">move_rate_2018_2019_pct</t>
  </si>
  <si>
    <t xml:space="preserve">move_rate_2019_2020_pct</t>
  </si>
  <si>
    <t xml:space="preserve">move_rate_2020_2021_pct</t>
  </si>
  <si>
    <t xml:space="preserve">move_rate_2021_2022_pct</t>
  </si>
  <si>
    <t xml:space="preserve">move_rate_2022_2023_pct</t>
  </si>
  <si>
    <t xml:space="preserve">move_rate_2023_2024_pct</t>
  </si>
  <si>
    <t xml:space="preserve">up_rate_2017_2018_pct</t>
  </si>
  <si>
    <t xml:space="preserve">up_rate_2018_2019_pct</t>
  </si>
  <si>
    <t xml:space="preserve">up_rate_2019_2020_pct</t>
  </si>
  <si>
    <t xml:space="preserve">up_rate_2020_2021_pct</t>
  </si>
  <si>
    <t xml:space="preserve">up_rate_2021_2022_pct</t>
  </si>
  <si>
    <t xml:space="preserve">up_rate_2022_2023_pct</t>
  </si>
  <si>
    <t xml:space="preserve">up_rate_2023_2024_pct</t>
  </si>
  <si>
    <t xml:space="preserve">down_rate_2017_2018_pct</t>
  </si>
  <si>
    <t xml:space="preserve">down_rate_2018_2019_pct</t>
  </si>
  <si>
    <t xml:space="preserve">down_rate_2019_2020_pct</t>
  </si>
  <si>
    <t xml:space="preserve">down_rate_2020_2021_pct</t>
  </si>
  <si>
    <t xml:space="preserve">down_rate_2021_2022_pct</t>
  </si>
  <si>
    <t xml:space="preserve">down_rate_2022_2023_pct</t>
  </si>
  <si>
    <t xml:space="preserve">down_rate_2023_2024_pct</t>
  </si>
  <si>
    <t xml:space="preserve">income_rise_share_2023_2024_pct</t>
  </si>
  <si>
    <t xml:space="preserve">income_rise_share_change_2023_2024_pctp</t>
  </si>
  <si>
    <t xml:space="preserve">income_fall_share_2023_2024_pct</t>
  </si>
  <si>
    <t xml:space="preserve">income_same_share_2023_2024_pct</t>
  </si>
  <si>
    <t xml:space="preserve">persist_q1_8yr_2017_2024_pct</t>
  </si>
  <si>
    <t xml:space="preserve">persist_q5_8yr_2017_2024_pct</t>
  </si>
  <si>
    <t xml:space="preserve">calc_move_rate_change_2017_2018_to_2023_2024_pctp</t>
  </si>
  <si>
    <t xml:space="preserve">calc_move_rate_change_2022_2023_to_2023_2024_pctp</t>
  </si>
  <si>
    <t xml:space="preserve">row_to_q1_2023_2024_pct</t>
  </si>
  <si>
    <t xml:space="preserve">row_to_q2_2023_2024_pct</t>
  </si>
  <si>
    <t xml:space="preserve">row_to_q3_2023_2024_pct</t>
  </si>
  <si>
    <t xml:space="preserve">row_to_q4_2023_2024_pct</t>
  </si>
  <si>
    <t xml:space="preserve">row_to_q5_2023_2024_pct</t>
  </si>
  <si>
    <t xml:space="preserve">data_flags</t>
  </si>
  <si>
    <t xml:space="preserve">notes_ko</t>
  </si>
  <si>
    <t xml:space="preserve">all</t>
  </si>
  <si>
    <t xml:space="preserve">ALL</t>
  </si>
  <si>
    <t xml:space="preserve">All</t>
  </si>
  <si>
    <t xml:space="preserve">전체</t>
  </si>
  <si>
    <t xml:space="preserve">move_rate_2017_2018_pct:g; move_rate_2018_2019_pct:g; move_rate_2019_2020_pct:g; move_rate_2020_2021_pct:g; up_rate_2017_2018_pct:g; up_rate_2018_2019_pct:g; up_rate_2019_2020_pct:g; up_rate_2020_2021_pct:g; down_rate_2017_2018_pct:g; down_rate_2018_2019_pct:g; down_rate_2019_2020_pct:g; down_rate_2020_2021_pct:g</t>
  </si>
  <si>
    <t xml:space="preserve">이동표 다섯 열은 원문 합계 행(2024년 분위마다 20.0%)이다.</t>
  </si>
  <si>
    <t xml:space="preserve">income_quintile</t>
  </si>
  <si>
    <t xml:space="preserve">Q1</t>
  </si>
  <si>
    <t xml:space="preserve">Quintile 1 (bottom 20%)</t>
  </si>
  <si>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하위 </t>
    </r>
    <r>
      <rPr>
        <sz val="10"/>
        <rFont val="Arial"/>
        <family val="0"/>
        <charset val="1"/>
      </rPr>
      <t xml:space="preserve">20%)</t>
    </r>
  </si>
  <si>
    <t xml:space="preserve">move_rate_2017_2018_pct:g; move_rate_2018_2019_pct:g; move_rate_2019_2020_pct:g; move_rate_2020_2021_pct:g</t>
  </si>
  <si>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분위는 아래 칸이 없어 하향 이동이 없다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이동표 행의 다섯 값을 더하면 반올림 때문에 </t>
    </r>
    <r>
      <rPr>
        <sz val="10"/>
        <rFont val="Arial"/>
        <family val="0"/>
        <charset val="1"/>
      </rPr>
      <t xml:space="preserve">19.9</t>
    </r>
    <r>
      <rPr>
        <sz val="10"/>
        <rFont val="Noto Sans CJK SC"/>
        <family val="2"/>
      </rPr>
      <t xml:space="preserve">다</t>
    </r>
    <r>
      <rPr>
        <sz val="10"/>
        <rFont val="Arial"/>
        <family val="0"/>
        <charset val="1"/>
      </rPr>
      <t xml:space="preserve">.</t>
    </r>
  </si>
  <si>
    <t xml:space="preserve">Q2</t>
  </si>
  <si>
    <t xml:space="preserve">Quintile 2</t>
  </si>
  <si>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분위</t>
    </r>
  </si>
  <si>
    <t xml:space="preserve">이동표 행의 다섯 값을 더하면 반올림 때문에 20.1이다.</t>
  </si>
  <si>
    <t xml:space="preserve">Q3</t>
  </si>
  <si>
    <t xml:space="preserve">Quintile 3</t>
  </si>
  <si>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분위</t>
    </r>
  </si>
  <si>
    <t xml:space="preserve">Q4</t>
  </si>
  <si>
    <t xml:space="preserve">Quintile 4</t>
  </si>
  <si>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분위</t>
    </r>
  </si>
  <si>
    <t xml:space="preserve">Q5</t>
  </si>
  <si>
    <t xml:space="preserve">Quintile 5 (top 20%)</t>
  </si>
  <si>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상위 </t>
    </r>
    <r>
      <rPr>
        <sz val="10"/>
        <rFont val="Arial"/>
        <family val="0"/>
        <charset val="1"/>
      </rPr>
      <t xml:space="preserve">20%)</t>
    </r>
  </si>
  <si>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분위는 위 칸이 없어 상향 이동이 없다</t>
    </r>
    <r>
      <rPr>
        <sz val="10"/>
        <rFont val="Arial"/>
        <family val="0"/>
        <charset val="1"/>
      </rPr>
      <t xml:space="preserve">.</t>
    </r>
  </si>
  <si>
    <t xml:space="preserve">sex</t>
  </si>
  <si>
    <t xml:space="preserve">M</t>
  </si>
  <si>
    <t xml:space="preserve">Male</t>
  </si>
  <si>
    <t xml:space="preserve">남자</t>
  </si>
  <si>
    <t xml:space="preserve">F</t>
  </si>
  <si>
    <t xml:space="preserve">Female</t>
  </si>
  <si>
    <t xml:space="preserve">여자</t>
  </si>
  <si>
    <t xml:space="preserve">age_group</t>
  </si>
  <si>
    <t xml:space="preserve">AGE_15_39</t>
  </si>
  <si>
    <t xml:space="preserve">Aged 15-39</t>
  </si>
  <si>
    <t xml:space="preserve">청년층(15~39세)</t>
  </si>
  <si>
    <t xml:space="preserve">이동 비율의 연령은 앞 해 기준, 8년 지속 비율의 연령은 2017년 기준이다.</t>
  </si>
  <si>
    <t xml:space="preserve">AGE_40_64</t>
  </si>
  <si>
    <t xml:space="preserve">Aged 40-64</t>
  </si>
  <si>
    <t xml:space="preserve">중장년층(40~64세)</t>
  </si>
  <si>
    <t xml:space="preserve">AGE_65_PLUS</t>
  </si>
  <si>
    <t xml:space="preserve">Aged 65 and over</t>
  </si>
  <si>
    <t xml:space="preserve">노년층(65세 이상)</t>
  </si>
  <si>
    <t xml:space="preserve">quintile_2017</t>
  </si>
  <si>
    <t xml:space="preserve">age_code</t>
  </si>
  <si>
    <t xml:space="preserve">persist_rate_2017_pct</t>
  </si>
  <si>
    <t xml:space="preserve">persist_rate_2018_pct</t>
  </si>
  <si>
    <t xml:space="preserve">persist_rate_2019_pct</t>
  </si>
  <si>
    <t xml:space="preserve">persist_rate_2020_pct</t>
  </si>
  <si>
    <t xml:space="preserve">persist_rate_2021_pct</t>
  </si>
  <si>
    <t xml:space="preserve">persist_rate_2022_pct</t>
  </si>
  <si>
    <t xml:space="preserve">persist_rate_2023_pct</t>
  </si>
  <si>
    <t xml:space="preserve">persist_rate_2024_pct</t>
  </si>
  <si>
    <t xml:space="preserve">calc_ever_left_2024_pct</t>
  </si>
  <si>
    <t xml:space="preserve">calc_exit_rate_2024_pct</t>
  </si>
  <si>
    <t xml:space="preserve">All 15+</t>
  </si>
  <si>
    <t xml:space="preserve">전체 15세 이상</t>
  </si>
  <si>
    <t xml:space="preserve">성별·연령은 2017년 기준</t>
  </si>
  <si>
    <r>
      <rPr>
        <sz val="10"/>
        <rFont val="Arial"/>
        <family val="0"/>
        <charset val="1"/>
      </rPr>
      <t xml:space="preserve">15~39</t>
    </r>
    <r>
      <rPr>
        <sz val="10"/>
        <rFont val="Noto Sans CJK SC"/>
        <family val="2"/>
      </rPr>
      <t xml:space="preserve">세</t>
    </r>
  </si>
  <si>
    <r>
      <rPr>
        <sz val="10"/>
        <rFont val="Arial"/>
        <family val="0"/>
        <charset val="1"/>
      </rPr>
      <t xml:space="preserve">40~64</t>
    </r>
    <r>
      <rPr>
        <sz val="10"/>
        <rFont val="Noto Sans CJK SC"/>
        <family val="2"/>
      </rPr>
      <t xml:space="preserve">세</t>
    </r>
  </si>
  <si>
    <t xml:space="preserve">Aged 65+</t>
  </si>
  <si>
    <r>
      <rPr>
        <sz val="10"/>
        <rFont val="Arial"/>
        <family val="0"/>
        <charset val="1"/>
      </rPr>
      <t xml:space="preserve">65</t>
    </r>
    <r>
      <rPr>
        <sz val="10"/>
        <rFont val="Noto Sans CJK SC"/>
        <family val="2"/>
      </rPr>
      <t xml:space="preserve">세 이상</t>
    </r>
  </si>
  <si>
    <t xml:space="preserve">male</t>
  </si>
  <si>
    <t xml:space="preserve">Male 15+</t>
  </si>
  <si>
    <t xml:space="preserve">남자 15세 이상</t>
  </si>
  <si>
    <t xml:space="preserve">Male 15-39</t>
  </si>
  <si>
    <t xml:space="preserve">남자 15~39세</t>
  </si>
  <si>
    <t xml:space="preserve">Male 40-64</t>
  </si>
  <si>
    <t xml:space="preserve">남자 40~64세</t>
  </si>
  <si>
    <t xml:space="preserve">Male 65+</t>
  </si>
  <si>
    <t xml:space="preserve">남자 65세 이상</t>
  </si>
  <si>
    <t xml:space="preserve">female</t>
  </si>
  <si>
    <t xml:space="preserve">Female 15+</t>
  </si>
  <si>
    <t xml:space="preserve">여자 15세 이상</t>
  </si>
  <si>
    <t xml:space="preserve">Female 15-39</t>
  </si>
  <si>
    <t xml:space="preserve">여자 15~39세</t>
  </si>
  <si>
    <t xml:space="preserve">Female 40-64</t>
  </si>
  <si>
    <t xml:space="preserve">여자 40~64세</t>
  </si>
  <si>
    <t xml:space="preserve">Female 65+</t>
  </si>
  <si>
    <t xml:space="preserve">여자 65세 이상</t>
  </si>
  <si>
    <t xml:space="preserve">변수</t>
  </si>
  <si>
    <t xml:space="preserve">이름</t>
  </si>
  <si>
    <t xml:space="preserve">설명</t>
  </si>
  <si>
    <t xml:space="preserve">단위</t>
  </si>
  <si>
    <t xml:space="preserve">기준연도</t>
  </si>
  <si>
    <t xml:space="preserve">원문 표</t>
  </si>
  <si>
    <t xml:space="preserve">쪽</t>
  </si>
  <si>
    <t xml:space="preserve">집단 구분</t>
  </si>
  <si>
    <r>
      <rPr>
        <sz val="10"/>
        <rFont val="Arial"/>
        <family val="0"/>
        <charset val="1"/>
      </rPr>
      <t xml:space="preserve">all(</t>
    </r>
    <r>
      <rPr>
        <sz val="10"/>
        <rFont val="Noto Sans CJK SC"/>
        <family val="2"/>
      </rPr>
      <t xml:space="preserve">전체</t>
    </r>
    <r>
      <rPr>
        <sz val="10"/>
        <rFont val="Arial"/>
        <family val="0"/>
        <charset val="1"/>
      </rPr>
      <t xml:space="preserve">), income_quintile(</t>
    </r>
    <r>
      <rPr>
        <sz val="10"/>
        <rFont val="Noto Sans CJK SC"/>
        <family val="2"/>
      </rPr>
      <t xml:space="preserve">소득분위</t>
    </r>
    <r>
      <rPr>
        <sz val="10"/>
        <rFont val="Arial"/>
        <family val="0"/>
        <charset val="1"/>
      </rPr>
      <t xml:space="preserve">), sex(</t>
    </r>
    <r>
      <rPr>
        <sz val="10"/>
        <rFont val="Noto Sans CJK SC"/>
        <family val="2"/>
      </rPr>
      <t xml:space="preserve">성별</t>
    </r>
    <r>
      <rPr>
        <sz val="10"/>
        <rFont val="Arial"/>
        <family val="0"/>
        <charset val="1"/>
      </rPr>
      <t xml:space="preserve">), age_group(</t>
    </r>
    <r>
      <rPr>
        <sz val="10"/>
        <rFont val="Noto Sans CJK SC"/>
        <family val="2"/>
      </rPr>
      <t xml:space="preserve">연령대</t>
    </r>
    <r>
      <rPr>
        <sz val="10"/>
        <rFont val="Arial"/>
        <family val="0"/>
        <charset val="1"/>
      </rPr>
      <t xml:space="preserve">)</t>
    </r>
  </si>
  <si>
    <t xml:space="preserve">코드</t>
  </si>
  <si>
    <t xml:space="preserve">집단 코드</t>
  </si>
  <si>
    <r>
      <rPr>
        <sz val="10"/>
        <rFont val="Arial"/>
        <family val="0"/>
        <charset val="1"/>
      </rPr>
      <t xml:space="preserve">ALL, Q1~Q5(1</t>
    </r>
    <r>
      <rPr>
        <sz val="10"/>
        <rFont val="Noto Sans CJK SC"/>
        <family val="2"/>
      </rPr>
      <t xml:space="preserve">분위</t>
    </r>
    <r>
      <rPr>
        <sz val="10"/>
        <rFont val="Arial"/>
        <family val="0"/>
        <charset val="1"/>
      </rPr>
      <t xml:space="preserve">=</t>
    </r>
    <r>
      <rPr>
        <sz val="10"/>
        <rFont val="Noto Sans CJK SC"/>
        <family val="2"/>
      </rPr>
      <t xml:space="preserve">하위 </t>
    </r>
    <r>
      <rPr>
        <sz val="10"/>
        <rFont val="Arial"/>
        <family val="0"/>
        <charset val="1"/>
      </rPr>
      <t xml:space="preserve">20% … 5</t>
    </r>
    <r>
      <rPr>
        <sz val="10"/>
        <rFont val="Noto Sans CJK SC"/>
        <family val="2"/>
      </rPr>
      <t xml:space="preserve">분위</t>
    </r>
    <r>
      <rPr>
        <sz val="10"/>
        <rFont val="Arial"/>
        <family val="0"/>
        <charset val="1"/>
      </rPr>
      <t xml:space="preserve">=</t>
    </r>
    <r>
      <rPr>
        <sz val="10"/>
        <rFont val="Noto Sans CJK SC"/>
        <family val="2"/>
      </rPr>
      <t xml:space="preserve">상위 </t>
    </r>
    <r>
      <rPr>
        <sz val="10"/>
        <rFont val="Arial"/>
        <family val="0"/>
        <charset val="1"/>
      </rPr>
      <t xml:space="preserve">20%), M·F, AGE_15_39·AGE_40_64·AGE_65_PLUS</t>
    </r>
  </si>
  <si>
    <t xml:space="preserve">집단 영문명</t>
  </si>
  <si>
    <t xml:space="preserve">집단의 영문 이름</t>
  </si>
  <si>
    <t xml:space="preserve">텍스트</t>
  </si>
  <si>
    <t xml:space="preserve">집단 한글명</t>
  </si>
  <si>
    <t xml:space="preserve">집단의 한글 이름</t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</si>
  <si>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분위가 된 사람</t>
    </r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</si>
  <si>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두 해 모두 소득이 있는 사람 전체를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으로 둔 비율이라 다섯 분위 행의 같은 열을 더하면 </t>
    </r>
    <r>
      <rPr>
        <sz val="10"/>
        <rFont val="Arial"/>
        <family val="0"/>
        <charset val="1"/>
      </rPr>
      <t xml:space="preserve">20 </t>
    </r>
    <r>
      <rPr>
        <sz val="10"/>
        <rFont val="Noto Sans CJK SC"/>
        <family val="2"/>
      </rPr>
      <t xml:space="preserve">안팎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전체 행은 원문 합계 행</t>
    </r>
  </si>
  <si>
    <t xml:space="preserve">%</t>
  </si>
  <si>
    <r>
      <rPr>
        <sz val="10"/>
        <rFont val="Arial"/>
        <family val="0"/>
        <charset val="1"/>
      </rPr>
      <t xml:space="preserve">2023→2024</t>
    </r>
    <r>
      <rPr>
        <sz val="10"/>
        <rFont val="Noto Sans CJK SC"/>
        <family val="2"/>
      </rPr>
      <t xml:space="preserve">년</t>
    </r>
  </si>
  <si>
    <r>
      <rPr>
        <sz val="10"/>
        <rFont val="Arial"/>
        <family val="0"/>
        <charset val="1"/>
      </rPr>
      <t xml:space="preserve">3-</t>
    </r>
    <r>
      <rPr>
        <sz val="10"/>
        <rFont val="Noto Sans CJK SC"/>
        <family val="2"/>
      </rPr>
      <t xml:space="preserve">가 전체 소득이동성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소득분위 이동분포 표</t>
    </r>
  </si>
  <si>
    <t xml:space="preserve">11</t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</si>
  <si>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분위가 된 사람</t>
    </r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</si>
  <si>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두 해 모두 소득이 있는 사람 전체를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으로 둔 비율이라 다섯 분위 행의 같은 열을 더하면 </t>
    </r>
    <r>
      <rPr>
        <sz val="10"/>
        <rFont val="Arial"/>
        <family val="0"/>
        <charset val="1"/>
      </rPr>
      <t xml:space="preserve">20 </t>
    </r>
    <r>
      <rPr>
        <sz val="10"/>
        <rFont val="Noto Sans CJK SC"/>
        <family val="2"/>
      </rPr>
      <t xml:space="preserve">안팎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전체 행은 원문 합계 행</t>
    </r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</si>
  <si>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분위가 된 사람</t>
    </r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</si>
  <si>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두 해 모두 소득이 있는 사람 전체를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으로 둔 비율이라 다섯 분위 행의 같은 열을 더하면 </t>
    </r>
    <r>
      <rPr>
        <sz val="10"/>
        <rFont val="Arial"/>
        <family val="0"/>
        <charset val="1"/>
      </rPr>
      <t xml:space="preserve">20 </t>
    </r>
    <r>
      <rPr>
        <sz val="10"/>
        <rFont val="Noto Sans CJK SC"/>
        <family val="2"/>
      </rPr>
      <t xml:space="preserve">안팎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전체 행은 원문 합계 행</t>
    </r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</si>
  <si>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분위가 된 사람</t>
    </r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</si>
  <si>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두 해 모두 소득이 있는 사람 전체를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으로 둔 비율이라 다섯 분위 행의 같은 열을 더하면 </t>
    </r>
    <r>
      <rPr>
        <sz val="10"/>
        <rFont val="Arial"/>
        <family val="0"/>
        <charset val="1"/>
      </rPr>
      <t xml:space="preserve">20 </t>
    </r>
    <r>
      <rPr>
        <sz val="10"/>
        <rFont val="Noto Sans CJK SC"/>
        <family val="2"/>
      </rPr>
      <t xml:space="preserve">안팎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전체 행은 원문 합계 행</t>
    </r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</si>
  <si>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분위가 된 사람</t>
    </r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</si>
  <si>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두 해 모두 소득이 있는 사람 전체를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으로 둔 비율이라 다섯 분위 행의 같은 열을 더하면 </t>
    </r>
    <r>
      <rPr>
        <sz val="10"/>
        <rFont val="Arial"/>
        <family val="0"/>
        <charset val="1"/>
      </rPr>
      <t xml:space="preserve">20 </t>
    </r>
    <r>
      <rPr>
        <sz val="10"/>
        <rFont val="Noto Sans CJK SC"/>
        <family val="2"/>
      </rPr>
      <t xml:space="preserve">안팎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전체 행은 원문 합계 행</t>
    </r>
  </si>
  <si>
    <t xml:space="preserve">이동표 합계</t>
  </si>
  <si>
    <t xml:space="preserve">원문 표의 합계 열. 분위 행은 20.0, 전체 행은 100.0</t>
  </si>
  <si>
    <t xml:space="preserve">같은 분위에 남은 비율</t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</si>
  <si>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분위였던 사람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년에도 같은 분위인 사람의 비율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분위 안에서의 비율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원문 공표값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전체 행은 모든 분위를 합한 값</t>
    </r>
  </si>
  <si>
    <r>
      <rPr>
        <sz val="10"/>
        <rFont val="Arial"/>
        <family val="0"/>
        <charset val="1"/>
      </rPr>
      <t xml:space="preserve">3-</t>
    </r>
    <r>
      <rPr>
        <sz val="10"/>
        <rFont val="Noto Sans CJK SC"/>
        <family val="2"/>
      </rPr>
      <t xml:space="preserve">가 전체 소득이동성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전체</t>
    </r>
    <r>
      <rPr>
        <sz val="10"/>
        <rFont val="Arial"/>
        <family val="0"/>
        <charset val="1"/>
      </rPr>
      <t xml:space="preserve">), 3-</t>
    </r>
    <r>
      <rPr>
        <sz val="10"/>
        <rFont val="Noto Sans CJK SC"/>
        <family val="2"/>
      </rPr>
      <t xml:space="preserve">나 소득분위별 소득이동성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분위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표</t>
    </r>
  </si>
  <si>
    <t xml:space="preserve">11, 12</t>
  </si>
  <si>
    <t xml:space="preserve">분위가 바뀐 사람의 비율(소득이동성)</t>
  </si>
  <si>
    <t xml:space="preserve">앞 해와 다음 해 모두 소득이 있는 사람 가운데 다음 해의 소득분위가 앞 해와 달라진 사람의 비율. 분위 행은 앞 해의 분위, 연령대 행은 앞 해의 나이 기준</t>
  </si>
  <si>
    <r>
      <rPr>
        <sz val="10"/>
        <rFont val="Arial"/>
        <family val="0"/>
        <charset val="1"/>
      </rPr>
      <t xml:space="preserve">2017→2018</t>
    </r>
    <r>
      <rPr>
        <sz val="10"/>
        <rFont val="Noto Sans CJK SC"/>
        <family val="2"/>
      </rPr>
      <t xml:space="preserve">년</t>
    </r>
  </si>
  <si>
    <t xml:space="preserve">분위: 요약 그림 「2017~2024년 소득분위별 소득이동성」의 수치 라벨 / 전체·성별·연령대: 「2023년 소득이동통계 결과」 요약 그림의 수치 라벨</t>
  </si>
  <si>
    <t xml:space="preserve">요약</t>
  </si>
  <si>
    <r>
      <rPr>
        <sz val="10"/>
        <rFont val="Arial"/>
        <family val="0"/>
        <charset val="1"/>
      </rPr>
      <t xml:space="preserve">2018→2019</t>
    </r>
    <r>
      <rPr>
        <sz val="10"/>
        <rFont val="Noto Sans CJK SC"/>
        <family val="2"/>
      </rPr>
      <t xml:space="preserve">년</t>
    </r>
  </si>
  <si>
    <r>
      <rPr>
        <sz val="10"/>
        <rFont val="Arial"/>
        <family val="0"/>
        <charset val="1"/>
      </rPr>
      <t xml:space="preserve">2019→2020</t>
    </r>
    <r>
      <rPr>
        <sz val="10"/>
        <rFont val="Noto Sans CJK SC"/>
        <family val="2"/>
      </rPr>
      <t xml:space="preserve">년</t>
    </r>
  </si>
  <si>
    <r>
      <rPr>
        <sz val="10"/>
        <rFont val="Arial"/>
        <family val="0"/>
        <charset val="1"/>
      </rPr>
      <t xml:space="preserve">2020→2021</t>
    </r>
    <r>
      <rPr>
        <sz val="10"/>
        <rFont val="Noto Sans CJK SC"/>
        <family val="2"/>
      </rPr>
      <t xml:space="preserve">년</t>
    </r>
  </si>
  <si>
    <r>
      <rPr>
        <sz val="10"/>
        <rFont val="Arial"/>
        <family val="0"/>
        <charset val="1"/>
      </rPr>
      <t xml:space="preserve">2021→2022</t>
    </r>
    <r>
      <rPr>
        <sz val="10"/>
        <rFont val="Noto Sans CJK SC"/>
        <family val="2"/>
      </rPr>
      <t xml:space="preserve">년</t>
    </r>
  </si>
  <si>
    <r>
      <rPr>
        <sz val="10"/>
        <rFont val="Arial"/>
        <family val="0"/>
        <charset val="1"/>
      </rPr>
      <t xml:space="preserve">3. </t>
    </r>
    <r>
      <rPr>
        <sz val="10"/>
        <rFont val="Noto Sans CJK SC"/>
        <family val="2"/>
      </rPr>
      <t xml:space="preserve">상대적 소득이동성의 가</t>
    </r>
    <r>
      <rPr>
        <sz val="10"/>
        <rFont val="Arial"/>
        <family val="0"/>
        <charset val="1"/>
      </rPr>
      <t xml:space="preserve">~</t>
    </r>
    <r>
      <rPr>
        <sz val="10"/>
        <rFont val="Noto Sans CJK SC"/>
        <family val="2"/>
      </rPr>
      <t xml:space="preserve">라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전체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소득분위별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성별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연령대별 소득이동성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표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분위는 소득분위별 이동 비율 추이 표</t>
    </r>
  </si>
  <si>
    <t xml:space="preserve">11, 13, 15, 17</t>
  </si>
  <si>
    <r>
      <rPr>
        <sz val="10"/>
        <rFont val="Arial"/>
        <family val="0"/>
        <charset val="1"/>
      </rPr>
      <t xml:space="preserve">2022→2023</t>
    </r>
    <r>
      <rPr>
        <sz val="10"/>
        <rFont val="Noto Sans CJK SC"/>
        <family val="2"/>
      </rPr>
      <t xml:space="preserve">년</t>
    </r>
  </si>
  <si>
    <t xml:space="preserve">위 분위로 간 사람의 비율(상향 이동)</t>
  </si>
  <si>
    <t xml:space="preserve">앞 해와 다음 해 모두 소득이 있는 사람 가운데 다음 해에 앞 해보다 높은 분위로 간 사람의 비율. 5분위는 해당 없음</t>
  </si>
  <si>
    <t xml:space="preserve">전체: 「2023년 소득이동통계 결과」 요약 그림의 수치 라벨(그 밖의 집단은 원문 표가 2021→2022년부터라 빈칸)</t>
  </si>
  <si>
    <t xml:space="preserve">아래 분위로 간 사람의 비율(하향 이동)</t>
  </si>
  <si>
    <t xml:space="preserve">앞 해와 다음 해 모두 소득이 있는 사람 가운데 다음 해에 앞 해보다 낮은 분위로 간 사람의 비율. 1분위는 해당 없음</t>
  </si>
  <si>
    <t xml:space="preserve">소득이 오른 사람의 비율</t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</si>
  <si>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 소득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근로</t>
    </r>
    <r>
      <rPr>
        <sz val="10"/>
        <rFont val="Arial"/>
        <family val="0"/>
        <charset val="1"/>
      </rPr>
      <t xml:space="preserve">+</t>
    </r>
    <r>
      <rPr>
        <sz val="10"/>
        <rFont val="Noto Sans CJK SC"/>
        <family val="2"/>
      </rPr>
      <t xml:space="preserve">사업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세전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이 </t>
    </r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년보다 많은 사람의 비율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분위 행은 </t>
    </r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 분위 기준</t>
    </r>
  </si>
  <si>
    <r>
      <rPr>
        <sz val="10"/>
        <rFont val="Arial"/>
        <family val="0"/>
        <charset val="1"/>
      </rPr>
      <t xml:space="preserve">2. </t>
    </r>
    <r>
      <rPr>
        <sz val="10"/>
        <rFont val="Noto Sans CJK SC"/>
        <family val="2"/>
      </rPr>
      <t xml:space="preserve">절대적 소득이동성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소득금액 변화에 따른 인구 구성비 표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전체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성별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연령대</t>
    </r>
    <r>
      <rPr>
        <sz val="10"/>
        <rFont val="Arial"/>
        <family val="0"/>
        <charset val="1"/>
      </rPr>
      <t xml:space="preserve">·2023</t>
    </r>
    <r>
      <rPr>
        <sz val="10"/>
        <rFont val="Noto Sans CJK SC"/>
        <family val="2"/>
      </rPr>
      <t xml:space="preserve">년 소득분위</t>
    </r>
    <r>
      <rPr>
        <sz val="10"/>
        <rFont val="Arial"/>
        <family val="0"/>
        <charset val="1"/>
      </rPr>
      <t xml:space="preserve">)</t>
    </r>
  </si>
  <si>
    <t xml:space="preserve">5~8</t>
  </si>
  <si>
    <t xml:space="preserve">소득이 오른 사람 비율의 증감</t>
  </si>
  <si>
    <r>
      <rPr>
        <sz val="10"/>
        <rFont val="Arial"/>
        <family val="0"/>
        <charset val="1"/>
      </rPr>
      <t xml:space="preserve">2022→2023</t>
    </r>
    <r>
      <rPr>
        <sz val="10"/>
        <rFont val="Noto Sans CJK SC"/>
        <family val="2"/>
      </rPr>
      <t xml:space="preserve">년의 같은 비율과 견준 증감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원문 증감 열</t>
    </r>
    <r>
      <rPr>
        <sz val="10"/>
        <rFont val="Arial"/>
        <family val="0"/>
        <charset val="1"/>
      </rPr>
      <t xml:space="preserve">)</t>
    </r>
  </si>
  <si>
    <t xml:space="preserve">%p</t>
  </si>
  <si>
    <t xml:space="preserve">소득이 줄어든 사람의 비율</t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</si>
  <si>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 소득이 </t>
    </r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년보다 적은 사람의 비율</t>
    </r>
  </si>
  <si>
    <t xml:space="preserve">소득이 같은 사람의 비율</t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</si>
  <si>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 소득이 </t>
    </r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년과 같은 사람의 비율</t>
    </r>
  </si>
  <si>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년 내내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분위에 머문 비율</t>
    </r>
  </si>
  <si>
    <r>
      <rPr>
        <sz val="10"/>
        <rFont val="Arial"/>
        <family val="0"/>
        <charset val="1"/>
      </rPr>
      <t xml:space="preserve">2017~2024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년 동안 소득이 모두 있는 사람 가운데 </t>
    </r>
    <r>
      <rPr>
        <sz val="10"/>
        <rFont val="Arial"/>
        <family val="0"/>
        <charset val="1"/>
      </rPr>
      <t xml:space="preserve">2017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분위였던 사람이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년까지 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년 연속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분위에 머문 비율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성별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연령대는 </t>
    </r>
    <r>
      <rPr>
        <sz val="10"/>
        <rFont val="Arial"/>
        <family val="0"/>
        <charset val="1"/>
      </rPr>
      <t xml:space="preserve">2017</t>
    </r>
    <r>
      <rPr>
        <sz val="10"/>
        <rFont val="Noto Sans CJK SC"/>
        <family val="2"/>
      </rPr>
      <t xml:space="preserve">년 기준</t>
    </r>
  </si>
  <si>
    <r>
      <rPr>
        <sz val="10"/>
        <rFont val="Arial"/>
        <family val="0"/>
        <charset val="1"/>
      </rPr>
      <t xml:space="preserve">2017~2024</t>
    </r>
    <r>
      <rPr>
        <sz val="10"/>
        <rFont val="Noto Sans CJK SC"/>
        <family val="2"/>
      </rPr>
      <t xml:space="preserve">년</t>
    </r>
  </si>
  <si>
    <r>
      <rPr>
        <sz val="10"/>
        <rFont val="Arial"/>
        <family val="0"/>
        <charset val="1"/>
      </rPr>
      <t xml:space="preserve">4-</t>
    </r>
    <r>
      <rPr>
        <sz val="10"/>
        <rFont val="Noto Sans CJK SC"/>
        <family val="2"/>
      </rPr>
      <t xml:space="preserve">나 특정 계층 지속성</t>
    </r>
    <r>
      <rPr>
        <sz val="10"/>
        <rFont val="Arial"/>
        <family val="0"/>
        <charset val="1"/>
      </rPr>
      <t xml:space="preserve">: 2017</t>
    </r>
    <r>
      <rPr>
        <sz val="10"/>
        <rFont val="Noto Sans CJK SC"/>
        <family val="2"/>
      </rPr>
      <t xml:space="preserve">년 소득계층 지속기간별 비율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전체</t>
    </r>
    <r>
      <rPr>
        <sz val="10"/>
        <rFont val="Arial"/>
        <family val="0"/>
        <charset val="1"/>
      </rPr>
      <t xml:space="preserve">), 2017</t>
    </r>
    <r>
      <rPr>
        <sz val="10"/>
        <rFont val="Noto Sans CJK SC"/>
        <family val="2"/>
      </rPr>
      <t xml:space="preserve">년 소득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 지속기간별 비율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성별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연령대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표</t>
    </r>
  </si>
  <si>
    <t xml:space="preserve">26, 27</t>
  </si>
  <si>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년 내내 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분위에 머문 비율</t>
    </r>
  </si>
  <si>
    <r>
      <rPr>
        <sz val="10"/>
        <rFont val="Arial"/>
        <family val="0"/>
        <charset val="1"/>
      </rPr>
      <t xml:space="preserve">2017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분위였던 사람이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년까지 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년 연속 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분위에 머문 비율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범위와 기준은 바로 위와 같음</t>
    </r>
  </si>
  <si>
    <r>
      <rPr>
        <sz val="10"/>
        <rFont val="Arial"/>
        <family val="0"/>
        <charset val="1"/>
      </rPr>
      <t xml:space="preserve">4-</t>
    </r>
    <r>
      <rPr>
        <sz val="10"/>
        <rFont val="Noto Sans CJK SC"/>
        <family val="2"/>
      </rPr>
      <t xml:space="preserve">나 특정 계층 지속성</t>
    </r>
    <r>
      <rPr>
        <sz val="10"/>
        <rFont val="Arial"/>
        <family val="0"/>
        <charset val="1"/>
      </rPr>
      <t xml:space="preserve">: 2017</t>
    </r>
    <r>
      <rPr>
        <sz val="10"/>
        <rFont val="Noto Sans CJK SC"/>
        <family val="2"/>
      </rPr>
      <t xml:space="preserve">년 소득계층 지속기간별 비율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전체</t>
    </r>
    <r>
      <rPr>
        <sz val="10"/>
        <rFont val="Arial"/>
        <family val="0"/>
        <charset val="1"/>
      </rPr>
      <t xml:space="preserve">), 2017</t>
    </r>
    <r>
      <rPr>
        <sz val="10"/>
        <rFont val="Noto Sans CJK SC"/>
        <family val="2"/>
      </rPr>
      <t xml:space="preserve">년 소득 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 지속기간별 비율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성별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연령대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표</t>
    </r>
  </si>
  <si>
    <t xml:space="preserve">26, 28</t>
  </si>
  <si>
    <t xml:space="preserve">분위가 바뀐 사람 비율의 6년 변화</t>
  </si>
  <si>
    <r>
      <rPr>
        <sz val="10"/>
        <rFont val="Arial"/>
        <family val="0"/>
        <charset val="1"/>
      </rPr>
      <t xml:space="preserve">move_rate_2023_2024_pct − move_rate_2017_2018_pct (</t>
    </r>
    <r>
      <rPr>
        <sz val="10"/>
        <rFont val="Noto Sans CJK SC"/>
        <family val="2"/>
      </rPr>
      <t xml:space="preserve">엑셀 수식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소수 첫째 자리 반올림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</si>
  <si>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2017→2018</t>
    </r>
    <r>
      <rPr>
        <sz val="10"/>
        <rFont val="Noto Sans CJK SC"/>
        <family val="2"/>
      </rPr>
      <t xml:space="preserve">년 → </t>
    </r>
    <r>
      <rPr>
        <sz val="10"/>
        <rFont val="Arial"/>
        <family val="0"/>
        <charset val="1"/>
      </rPr>
      <t xml:space="preserve">2023→2024</t>
    </r>
    <r>
      <rPr>
        <sz val="10"/>
        <rFont val="Noto Sans CJK SC"/>
        <family val="2"/>
      </rPr>
      <t xml:space="preserve">년</t>
    </r>
  </si>
  <si>
    <t xml:space="preserve">웬즈데이터 계산</t>
  </si>
  <si>
    <t xml:space="preserve">분위가 바뀐 사람 비율의 1년 변화</t>
  </si>
  <si>
    <r>
      <rPr>
        <sz val="10"/>
        <rFont val="Arial"/>
        <family val="0"/>
        <charset val="1"/>
      </rPr>
      <t xml:space="preserve">move_rate_2023_2024_pct − move_rate_2022_2023_pct (</t>
    </r>
    <r>
      <rPr>
        <sz val="10"/>
        <rFont val="Noto Sans CJK SC"/>
        <family val="2"/>
      </rPr>
      <t xml:space="preserve">엑셀 수식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소수 첫째 자리 반올림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</si>
  <si>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2022→2023</t>
    </r>
    <r>
      <rPr>
        <sz val="10"/>
        <rFont val="Noto Sans CJK SC"/>
        <family val="2"/>
      </rPr>
      <t xml:space="preserve">년 → </t>
    </r>
    <r>
      <rPr>
        <sz val="10"/>
        <rFont val="Arial"/>
        <family val="0"/>
        <charset val="1"/>
      </rPr>
      <t xml:space="preserve">2023→2024</t>
    </r>
    <r>
      <rPr>
        <sz val="10"/>
        <rFont val="Noto Sans CJK SC"/>
        <family val="2"/>
      </rPr>
      <t xml:space="preserve">년</t>
    </r>
  </si>
  <si>
    <t xml:space="preserve">2024년 1분위로 간 비율(분위 안에서)</t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</si>
  <si>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분위 행마다 합이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이다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원문 공표값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예</t>
    </r>
    <r>
      <rPr>
        <sz val="10"/>
        <rFont val="Arial"/>
        <family val="0"/>
        <charset val="1"/>
      </rPr>
      <t xml:space="preserve">: 1</t>
    </r>
    <r>
      <rPr>
        <sz val="10"/>
        <rFont val="Noto Sans CJK SC"/>
        <family val="2"/>
      </rPr>
      <t xml:space="preserve">분위 행의 </t>
    </r>
    <r>
      <rPr>
        <sz val="10"/>
        <rFont val="Arial"/>
        <family val="0"/>
        <charset val="1"/>
      </rPr>
      <t xml:space="preserve">row_to_q5 0.4</t>
    </r>
    <r>
      <rPr>
        <sz val="10"/>
        <rFont val="Noto Sans CJK SC"/>
        <family val="2"/>
      </rPr>
      <t xml:space="preserve">는 하위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였던 사람 </t>
    </r>
    <r>
      <rPr>
        <sz val="10"/>
        <rFont val="Arial"/>
        <family val="0"/>
        <charset val="1"/>
      </rPr>
      <t xml:space="preserve">1,000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명이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년 뒤 상위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가 됐다는 뜻</t>
    </r>
  </si>
  <si>
    <t xml:space="preserve">통계표 7-3 성별/연령대별/소득분위별 이동비율(전체)</t>
  </si>
  <si>
    <t xml:space="preserve">81</t>
  </si>
  <si>
    <t xml:space="preserve">2024년 2분위로 간 비율(분위 안에서)</t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</si>
  <si>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분위 행마다 합이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이다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원문 공표값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예</t>
    </r>
    <r>
      <rPr>
        <sz val="10"/>
        <rFont val="Arial"/>
        <family val="0"/>
        <charset val="1"/>
      </rPr>
      <t xml:space="preserve">: 1</t>
    </r>
    <r>
      <rPr>
        <sz val="10"/>
        <rFont val="Noto Sans CJK SC"/>
        <family val="2"/>
      </rPr>
      <t xml:space="preserve">분위 행의 </t>
    </r>
    <r>
      <rPr>
        <sz val="10"/>
        <rFont val="Arial"/>
        <family val="0"/>
        <charset val="1"/>
      </rPr>
      <t xml:space="preserve">row_to_q5 0.4</t>
    </r>
    <r>
      <rPr>
        <sz val="10"/>
        <rFont val="Noto Sans CJK SC"/>
        <family val="2"/>
      </rPr>
      <t xml:space="preserve">는 하위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였던 사람 </t>
    </r>
    <r>
      <rPr>
        <sz val="10"/>
        <rFont val="Arial"/>
        <family val="0"/>
        <charset val="1"/>
      </rPr>
      <t xml:space="preserve">1,000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명이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년 뒤 상위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가 됐다는 뜻</t>
    </r>
  </si>
  <si>
    <t xml:space="preserve">2024년 3분위로 간 비율(분위 안에서)</t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</si>
  <si>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분위 행마다 합이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이다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원문 공표값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예</t>
    </r>
    <r>
      <rPr>
        <sz val="10"/>
        <rFont val="Arial"/>
        <family val="0"/>
        <charset val="1"/>
      </rPr>
      <t xml:space="preserve">: 1</t>
    </r>
    <r>
      <rPr>
        <sz val="10"/>
        <rFont val="Noto Sans CJK SC"/>
        <family val="2"/>
      </rPr>
      <t xml:space="preserve">분위 행의 </t>
    </r>
    <r>
      <rPr>
        <sz val="10"/>
        <rFont val="Arial"/>
        <family val="0"/>
        <charset val="1"/>
      </rPr>
      <t xml:space="preserve">row_to_q5 0.4</t>
    </r>
    <r>
      <rPr>
        <sz val="10"/>
        <rFont val="Noto Sans CJK SC"/>
        <family val="2"/>
      </rPr>
      <t xml:space="preserve">는 하위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였던 사람 </t>
    </r>
    <r>
      <rPr>
        <sz val="10"/>
        <rFont val="Arial"/>
        <family val="0"/>
        <charset val="1"/>
      </rPr>
      <t xml:space="preserve">1,000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명이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년 뒤 상위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가 됐다는 뜻</t>
    </r>
  </si>
  <si>
    <t xml:space="preserve">2024년 4분위로 간 비율(분위 안에서)</t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</si>
  <si>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분위 행마다 합이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이다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원문 공표값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예</t>
    </r>
    <r>
      <rPr>
        <sz val="10"/>
        <rFont val="Arial"/>
        <family val="0"/>
        <charset val="1"/>
      </rPr>
      <t xml:space="preserve">: 1</t>
    </r>
    <r>
      <rPr>
        <sz val="10"/>
        <rFont val="Noto Sans CJK SC"/>
        <family val="2"/>
      </rPr>
      <t xml:space="preserve">분위 행의 </t>
    </r>
    <r>
      <rPr>
        <sz val="10"/>
        <rFont val="Arial"/>
        <family val="0"/>
        <charset val="1"/>
      </rPr>
      <t xml:space="preserve">row_to_q5 0.4</t>
    </r>
    <r>
      <rPr>
        <sz val="10"/>
        <rFont val="Noto Sans CJK SC"/>
        <family val="2"/>
      </rPr>
      <t xml:space="preserve">는 하위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였던 사람 </t>
    </r>
    <r>
      <rPr>
        <sz val="10"/>
        <rFont val="Arial"/>
        <family val="0"/>
        <charset val="1"/>
      </rPr>
      <t xml:space="preserve">1,000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명이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년 뒤 상위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가 됐다는 뜻</t>
    </r>
  </si>
  <si>
    <t xml:space="preserve">2024년 5분위로 간 비율(분위 안에서)</t>
  </si>
  <si>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년에 이 행의 분위였던 사람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분위가 된 사람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분위 행마다 합이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이다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원문 공표값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예</t>
    </r>
    <r>
      <rPr>
        <sz val="10"/>
        <rFont val="Arial"/>
        <family val="0"/>
        <charset val="1"/>
      </rPr>
      <t xml:space="preserve">: 1</t>
    </r>
    <r>
      <rPr>
        <sz val="10"/>
        <rFont val="Noto Sans CJK SC"/>
        <family val="2"/>
      </rPr>
      <t xml:space="preserve">분위 행의 </t>
    </r>
    <r>
      <rPr>
        <sz val="10"/>
        <rFont val="Arial"/>
        <family val="0"/>
        <charset val="1"/>
      </rPr>
      <t xml:space="preserve">row_to_q5 0.4</t>
    </r>
    <r>
      <rPr>
        <sz val="10"/>
        <rFont val="Noto Sans CJK SC"/>
        <family val="2"/>
      </rPr>
      <t xml:space="preserve">는 하위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였던 사람 </t>
    </r>
    <r>
      <rPr>
        <sz val="10"/>
        <rFont val="Arial"/>
        <family val="0"/>
        <charset val="1"/>
      </rPr>
      <t xml:space="preserve">1,000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명이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년 뒤 상위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가 됐다는 뜻</t>
    </r>
  </si>
  <si>
    <t xml:space="preserve">기호</t>
  </si>
  <si>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열이름</t>
    </r>
    <r>
      <rPr>
        <sz val="10"/>
        <rFont val="Arial"/>
        <family val="0"/>
        <charset val="1"/>
      </rPr>
      <t xml:space="preserve">:</t>
    </r>
    <r>
      <rPr>
        <sz val="10"/>
        <rFont val="Noto Sans CJK SC"/>
        <family val="2"/>
      </rPr>
      <t xml:space="preserve">기호</t>
    </r>
    <r>
      <rPr>
        <sz val="10"/>
        <rFont val="Arial"/>
        <family val="0"/>
        <charset val="1"/>
      </rPr>
      <t xml:space="preserve">' </t>
    </r>
    <r>
      <rPr>
        <sz val="10"/>
        <rFont val="Noto Sans CJK SC"/>
        <family val="2"/>
      </rPr>
      <t xml:space="preserve">형식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여러 개는 </t>
    </r>
    <r>
      <rPr>
        <sz val="10"/>
        <rFont val="Arial"/>
        <family val="0"/>
        <charset val="1"/>
      </rPr>
      <t xml:space="preserve">;</t>
    </r>
    <r>
      <rPr>
        <sz val="10"/>
        <rFont val="Noto Sans CJK SC"/>
        <family val="2"/>
      </rPr>
      <t xml:space="preserve">로 구분</t>
    </r>
    <r>
      <rPr>
        <sz val="10"/>
        <rFont val="Arial"/>
        <family val="0"/>
        <charset val="1"/>
      </rPr>
      <t xml:space="preserve">. g = </t>
    </r>
    <r>
      <rPr>
        <sz val="10"/>
        <rFont val="Noto Sans CJK SC"/>
        <family val="2"/>
      </rPr>
      <t xml:space="preserve">원문 표가 아니라 요약 그림의 수치 라벨에서 옮긴 값</t>
    </r>
  </si>
  <si>
    <t xml:space="preserve">비고</t>
  </si>
  <si>
    <t xml:space="preserve">행마다 알아 둘 점</t>
  </si>
  <si>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지속성 시트</t>
    </r>
    <r>
      <rPr>
        <b val="true"/>
        <sz val="10"/>
        <rFont val="Arial"/>
        <family val="0"/>
        <charset val="1"/>
      </rPr>
      <t xml:space="preserve">]</t>
    </r>
  </si>
  <si>
    <r>
      <rPr>
        <sz val="10"/>
        <rFont val="Arial"/>
        <family val="0"/>
        <charset val="1"/>
      </rPr>
      <t xml:space="preserve">2017</t>
    </r>
    <r>
      <rPr>
        <sz val="10"/>
        <rFont val="Noto Sans CJK SC"/>
        <family val="2"/>
      </rPr>
      <t xml:space="preserve">년 소득분위</t>
    </r>
  </si>
  <si>
    <r>
      <rPr>
        <sz val="10"/>
        <rFont val="Arial"/>
        <family val="0"/>
        <charset val="1"/>
      </rPr>
      <t xml:space="preserve">Q1 = </t>
    </r>
    <r>
      <rPr>
        <sz val="10"/>
        <rFont val="Noto Sans CJK SC"/>
        <family val="2"/>
      </rPr>
      <t xml:space="preserve">하위 </t>
    </r>
    <r>
      <rPr>
        <sz val="10"/>
        <rFont val="Arial"/>
        <family val="0"/>
        <charset val="1"/>
      </rPr>
      <t xml:space="preserve">20%, Q5 = </t>
    </r>
    <r>
      <rPr>
        <sz val="10"/>
        <rFont val="Noto Sans CJK SC"/>
        <family val="2"/>
      </rPr>
      <t xml:space="preserve">상위 </t>
    </r>
    <r>
      <rPr>
        <sz val="10"/>
        <rFont val="Arial"/>
        <family val="0"/>
        <charset val="1"/>
      </rPr>
      <t xml:space="preserve">20%</t>
    </r>
  </si>
  <si>
    <r>
      <rPr>
        <sz val="10"/>
        <rFont val="Arial"/>
        <family val="0"/>
        <charset val="1"/>
      </rPr>
      <t xml:space="preserve">2017</t>
    </r>
    <r>
      <rPr>
        <sz val="10"/>
        <rFont val="Noto Sans CJK SC"/>
        <family val="2"/>
      </rPr>
      <t xml:space="preserve">년</t>
    </r>
  </si>
  <si>
    <t xml:space="preserve">성별</t>
  </si>
  <si>
    <t xml:space="preserve">all·male·female</t>
  </si>
  <si>
    <t xml:space="preserve">연령대 코드</t>
  </si>
  <si>
    <r>
      <rPr>
        <sz val="10"/>
        <rFont val="Arial"/>
        <family val="0"/>
        <charset val="1"/>
      </rPr>
      <t xml:space="preserve">ALL, AGE_15_39, AGE_40_64, AGE_65_PLUS (2017</t>
    </r>
    <r>
      <rPr>
        <sz val="10"/>
        <rFont val="Noto Sans CJK SC"/>
        <family val="2"/>
      </rPr>
      <t xml:space="preserve">년 나이</t>
    </r>
    <r>
      <rPr>
        <sz val="10"/>
        <rFont val="Arial"/>
        <family val="0"/>
        <charset val="1"/>
      </rPr>
      <t xml:space="preserve">)</t>
    </r>
  </si>
  <si>
    <t xml:space="preserve">group_name_en / group_name_ko</t>
  </si>
  <si>
    <t xml:space="preserve">집단 이름</t>
  </si>
  <si>
    <t xml:space="preserve">persist_rate_YYYY_pct</t>
  </si>
  <si>
    <r>
      <rPr>
        <sz val="10"/>
        <rFont val="Arial"/>
        <family val="0"/>
        <charset val="1"/>
      </rPr>
      <t xml:space="preserve">YYYY</t>
    </r>
    <r>
      <rPr>
        <sz val="10"/>
        <rFont val="Noto Sans CJK SC"/>
        <family val="2"/>
      </rPr>
      <t xml:space="preserve">년까지 연속해서 같은 분위에 머문 비율</t>
    </r>
  </si>
  <si>
    <r>
      <rPr>
        <sz val="10"/>
        <rFont val="Arial"/>
        <family val="0"/>
        <charset val="1"/>
      </rPr>
      <t xml:space="preserve">2017~2024</t>
    </r>
    <r>
      <rPr>
        <sz val="10"/>
        <rFont val="Noto Sans CJK SC"/>
        <family val="2"/>
      </rPr>
      <t xml:space="preserve">년 해마다 근로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사업소득이 있던 사람 가운데</t>
    </r>
    <r>
      <rPr>
        <sz val="10"/>
        <rFont val="Arial"/>
        <family val="0"/>
        <charset val="1"/>
      </rPr>
      <t xml:space="preserve">, 2017</t>
    </r>
    <r>
      <rPr>
        <sz val="10"/>
        <rFont val="Noto Sans CJK SC"/>
        <family val="2"/>
      </rPr>
      <t xml:space="preserve">년 해당 분위였던 사람이 </t>
    </r>
    <r>
      <rPr>
        <sz val="10"/>
        <rFont val="Arial"/>
        <family val="0"/>
        <charset val="1"/>
      </rPr>
      <t xml:space="preserve">YYYY</t>
    </r>
    <r>
      <rPr>
        <sz val="10"/>
        <rFont val="Noto Sans CJK SC"/>
        <family val="2"/>
      </rPr>
      <t xml:space="preserve">년까지 한 해도 빠짐없이 그 분위에 머문 비율</t>
    </r>
    <r>
      <rPr>
        <sz val="10"/>
        <rFont val="Arial"/>
        <family val="0"/>
        <charset val="1"/>
      </rPr>
      <t xml:space="preserve">. 2017</t>
    </r>
    <r>
      <rPr>
        <sz val="10"/>
        <rFont val="Noto Sans CJK SC"/>
        <family val="2"/>
      </rPr>
      <t xml:space="preserve">년은 </t>
    </r>
    <r>
      <rPr>
        <sz val="10"/>
        <rFont val="Arial"/>
        <family val="0"/>
        <charset val="1"/>
      </rPr>
      <t xml:space="preserve">100</t>
    </r>
  </si>
  <si>
    <r>
      <rPr>
        <sz val="10"/>
        <rFont val="Arial"/>
        <family val="0"/>
        <charset val="1"/>
      </rPr>
      <t xml:space="preserve">4-</t>
    </r>
    <r>
      <rPr>
        <sz val="10"/>
        <rFont val="Noto Sans CJK SC"/>
        <family val="2"/>
      </rPr>
      <t xml:space="preserve">나 특정 계층 지속성</t>
    </r>
    <r>
      <rPr>
        <sz val="10"/>
        <rFont val="Arial"/>
        <family val="0"/>
        <charset val="1"/>
      </rPr>
      <t xml:space="preserve">: 2017</t>
    </r>
    <r>
      <rPr>
        <sz val="10"/>
        <rFont val="Noto Sans CJK SC"/>
        <family val="2"/>
      </rPr>
      <t xml:space="preserve">년 소득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분위</t>
    </r>
    <r>
      <rPr>
        <sz val="10"/>
        <rFont val="Arial"/>
        <family val="0"/>
        <charset val="1"/>
      </rPr>
      <t xml:space="preserve">(5</t>
    </r>
    <r>
      <rPr>
        <sz val="10"/>
        <rFont val="Noto Sans CJK SC"/>
        <family val="2"/>
      </rPr>
      <t xml:space="preserve">분위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지속기간별 비율 표</t>
    </r>
  </si>
  <si>
    <t xml:space="preserve">27, 28</t>
  </si>
  <si>
    <t xml:space="preserve">한 번이라도 그 분위를 벗어난 비율</t>
  </si>
  <si>
    <r>
      <rPr>
        <sz val="10"/>
        <rFont val="Arial"/>
        <family val="0"/>
        <charset val="1"/>
      </rPr>
      <t xml:space="preserve">100 − persist_rate_2024_pct (</t>
    </r>
    <r>
      <rPr>
        <sz val="10"/>
        <rFont val="Noto Sans CJK SC"/>
        <family val="2"/>
      </rPr>
      <t xml:space="preserve">엑셀 수식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중간에 돌아온 사람도 포함</t>
    </r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</si>
  <si>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 벗어난 비율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남아 있던 사람 기준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</si>
  <si>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(persist_2023 − persist_2024) / persist_2023 × 100 (</t>
    </r>
    <r>
      <rPr>
        <sz val="10"/>
        <rFont val="Noto Sans CJK SC"/>
        <family val="2"/>
      </rPr>
      <t xml:space="preserve">엑셀 수식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원문 </t>
    </r>
    <r>
      <rPr>
        <sz val="10"/>
        <rFont val="Arial"/>
        <family val="0"/>
        <charset val="1"/>
      </rPr>
      <t xml:space="preserve">26</t>
    </r>
    <r>
      <rPr>
        <sz val="10"/>
        <rFont val="Noto Sans CJK SC"/>
        <family val="2"/>
      </rPr>
      <t xml:space="preserve">쪽 표의 증감률과 같은 정의</t>
    </r>
  </si>
  <si>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</t>
    </r>
  </si>
  <si>
    <t xml:space="preserve">항목</t>
  </si>
  <si>
    <t xml:space="preserve">내용</t>
  </si>
  <si>
    <t xml:space="preserve">데이터</t>
  </si>
  <si>
    <t xml:space="preserve">'데이터' 시트: 소득분위 이동표(2023→2024년, 전체 대비와 분위 안 비율)와 집단별 소득이동성(2017→2018년~2023→2024년), 소득금액 변화, 8년 지속 비율 요약. '지속성' 시트: 2017년 상위·하위 20%의 성별·연령대별 연속 유지 비율(2017~2024년 해마다)</t>
  </si>
  <si>
    <t xml:space="preserve">출처</t>
  </si>
  <si>
    <t xml:space="preserve">국가데이터처, 「2024년 소득이동통계 결과」 https://mods.go.kr/board.es?mid=a10301061000&amp;bid=0067&amp;act=view&amp;list_no=447696
2017→2018년~2020→2021년의 전체·성별·연령대 값: 국가데이터처, 「2023년 소득이동통계 결과」 https://mods.go.kr/board.es?mid=a10301061000&amp;bid=0067&amp;act=view&amp;list_no=438997</t>
  </si>
  <si>
    <t xml:space="preserve">발표일</t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</si>
  <si>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29</t>
    </r>
    <r>
      <rPr>
        <sz val="10"/>
        <rFont val="Noto Sans CJK SC"/>
        <family val="2"/>
      </rPr>
      <t xml:space="preserve">일</t>
    </r>
    <r>
      <rPr>
        <sz val="10"/>
        <rFont val="Arial"/>
        <family val="0"/>
        <charset val="1"/>
      </rPr>
      <t xml:space="preserve">(2024</t>
    </r>
    <r>
      <rPr>
        <sz val="10"/>
        <rFont val="Noto Sans CJK SC"/>
        <family val="2"/>
      </rPr>
      <t xml:space="preserve">년 결과</t>
    </r>
    <r>
      <rPr>
        <sz val="10"/>
        <rFont val="Arial"/>
        <family val="0"/>
        <charset val="1"/>
      </rPr>
      <t xml:space="preserve">), 2025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27</t>
    </r>
    <r>
      <rPr>
        <sz val="10"/>
        <rFont val="Noto Sans CJK SC"/>
        <family val="2"/>
      </rPr>
      <t xml:space="preserve">일</t>
    </r>
    <r>
      <rPr>
        <sz val="10"/>
        <rFont val="Arial"/>
        <family val="0"/>
        <charset val="1"/>
      </rPr>
      <t xml:space="preserve">(2023</t>
    </r>
    <r>
      <rPr>
        <sz val="10"/>
        <rFont val="Noto Sans CJK SC"/>
        <family val="2"/>
      </rPr>
      <t xml:space="preserve">년 결과</t>
    </r>
    <r>
      <rPr>
        <sz val="10"/>
        <rFont val="Arial"/>
        <family val="0"/>
        <charset val="1"/>
      </rPr>
      <t xml:space="preserve">)</t>
    </r>
  </si>
  <si>
    <t xml:space="preserve">범위</t>
  </si>
  <si>
    <t xml:space="preserve">국세청 자료의 근로소득과 사업소득(세전, 개인 단위)이 두 해 연속 있는 15세 이상. 2023→2024년은 2,850만 명으로 15세 이상 인구의 66.5%다. 분위는 이들을 해마다 소득 순으로 다섯 등분(20%씩)한 것이다. 재산소득과 이전소득은 들어가지 않는다. 8년 지속 비율은 2017~2024년 8년 동안 소득이 모두 있는 사람이 대상이다.</t>
  </si>
  <si>
    <t xml:space="preserve">소득 연도 2017~2024년. 이동 지표는 연속한 두 해를 견주며, 열 이름의 두 연도(예: 2023_2024)가 앞 해와 다음 해다.</t>
  </si>
  <si>
    <t xml:space="preserve">읽는 법</t>
  </si>
  <si>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분위 행의 </t>
    </r>
    <r>
      <rPr>
        <sz val="10"/>
        <rFont val="Arial"/>
        <family val="0"/>
        <charset val="1"/>
      </rPr>
      <t xml:space="preserve">transition_to_q5_2023_2024_pct 17.3</t>
    </r>
    <r>
      <rPr>
        <sz val="10"/>
        <rFont val="Noto Sans CJK SC"/>
        <family val="2"/>
      </rPr>
      <t xml:space="preserve">은 소득이 있는 사람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명 가운데 </t>
    </r>
    <r>
      <rPr>
        <sz val="10"/>
        <rFont val="Arial"/>
        <family val="0"/>
        <charset val="1"/>
      </rPr>
      <t xml:space="preserve">17.3</t>
    </r>
    <r>
      <rPr>
        <sz val="10"/>
        <rFont val="Noto Sans CJK SC"/>
        <family val="2"/>
      </rPr>
      <t xml:space="preserve">명이 </t>
    </r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년과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 모두 상위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였다는 뜻이다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같은 행의 </t>
    </r>
    <r>
      <rPr>
        <sz val="10"/>
        <rFont val="Arial"/>
        <family val="0"/>
        <charset val="1"/>
      </rPr>
      <t xml:space="preserve">stay_rate_2023_2024_pct 86.5</t>
    </r>
    <r>
      <rPr>
        <sz val="10"/>
        <rFont val="Noto Sans CJK SC"/>
        <family val="2"/>
      </rPr>
      <t xml:space="preserve">는 </t>
    </r>
    <r>
      <rPr>
        <sz val="10"/>
        <rFont val="Arial"/>
        <family val="0"/>
        <charset val="1"/>
      </rPr>
      <t xml:space="preserve">2023</t>
    </r>
    <r>
      <rPr>
        <sz val="10"/>
        <rFont val="Noto Sans CJK SC"/>
        <family val="2"/>
      </rPr>
      <t xml:space="preserve">년 상위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였던 사람 가운데 </t>
    </r>
    <r>
      <rPr>
        <sz val="10"/>
        <rFont val="Arial"/>
        <family val="0"/>
        <charset val="1"/>
      </rPr>
      <t xml:space="preserve">86.5%</t>
    </r>
    <r>
      <rPr>
        <sz val="10"/>
        <rFont val="Noto Sans CJK SC"/>
        <family val="2"/>
      </rPr>
      <t xml:space="preserve">가 </t>
    </r>
    <r>
      <rPr>
        <sz val="10"/>
        <rFont val="Arial"/>
        <family val="0"/>
        <charset val="1"/>
      </rPr>
      <t xml:space="preserve">2024</t>
    </r>
    <r>
      <rPr>
        <sz val="10"/>
        <rFont val="Noto Sans CJK SC"/>
        <family val="2"/>
      </rPr>
      <t xml:space="preserve">년에도 상위 </t>
    </r>
    <r>
      <rPr>
        <sz val="10"/>
        <rFont val="Arial"/>
        <family val="0"/>
        <charset val="1"/>
      </rPr>
      <t xml:space="preserve">20%</t>
    </r>
    <r>
      <rPr>
        <sz val="10"/>
        <rFont val="Noto Sans CJK SC"/>
        <family val="2"/>
      </rPr>
      <t xml:space="preserve">에 남았다는 뜻이다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분위 안에서의 비율</t>
    </r>
    <r>
      <rPr>
        <sz val="10"/>
        <rFont val="Arial"/>
        <family val="0"/>
        <charset val="1"/>
      </rPr>
      <t xml:space="preserve">).</t>
    </r>
  </si>
  <si>
    <t xml:space="preserve">빈칸과 기호</t>
  </si>
  <si>
    <t xml:space="preserve">빈칸은 원문에 값이 없거나 해당이 없는 칸이다(1분위의 하향 이동·5분위의 상향 이동, 2021→2022년보다 앞선 분위·성별·연령대의 상향·하향 이동, 분위 행의 8년 지속 비율 등). data_flags의 g는 원문 표가 아니라 요약 그림의 수치 라벨에서 옮긴 값이다(2017→2018년~2020→2021년). 분위별 그림 값은 해마다 다섯 분위의 평균이 전체 이동 비율과 같고, 2020→2021년 값이 2023년 결과의 표와 같아 분위 배정을 확인했다.</t>
  </si>
  <si>
    <t xml:space="preserve">원문과 달라진 점</t>
  </si>
  <si>
    <t xml:space="preserve">원문의 여러 표(소득분위 이동분포, 분위별·성별·연령대별 이동 비율, 소득금액 변화, 지속 비율)를 집단마다 한 줄로 모았다. 값은 원문 그대로다. 분위 이동표의 행을 더하면 반올림 때문에 19.9~20.1이지만 합계 열에는 원문 합계 20.0을 두었다. stay_rate는 원문 공표값이라 이동표 값으로 다시 나누면 0.1~0.3%p 다를 수 있다. calc_ 열은 웬즈데이터가 엑셀 수식으로 더한 값이다.</t>
  </si>
  <si>
    <t xml:space="preserve">이용 조건</t>
  </si>
  <si>
    <t xml:space="preserve">원자료 출처(국가데이터처, 「2024년 소득이동통계 결과」)를 함께 밝혀 주세요.</t>
  </si>
  <si>
    <t xml:space="preserve">인용 예</t>
  </si>
  <si>
    <t xml:space="preserve">국가데이터처, 「2024년 소득이동통계 결과」(2026. 10. 29.), 웬즈데이터 정리</t>
  </si>
  <si>
    <t xml:space="preserve">관련 글</t>
  </si>
  <si>
    <t xml:space="preserve">웬즈데이터, 「부자는 망해도 3년은 갈까: 2024년 소득이동통계」(2026년 11월 4일) https://www.wednesdata.com/income-mobility-statistics-2024/ / 「소득이동성이란? 오른 사람과 내려온 사람이 늘 비슷한 이유」 https://www.wednesdata.com/what-is-income-mobility/</t>
  </si>
  <si>
    <t xml:space="preserve">정리</t>
  </si>
  <si>
    <t xml:space="preserve">웬즈데이터, 2026년 11월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</si>
</sst>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\+0.0;\-0.0;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  <charset val="1"/>
    </font>
    <font>
      <sz val="10"/>
      <name val="Noto Sans CJK SC"/>
      <family val="2"/>
    </font>
    <font>
      <b val="true"/>
      <sz val="10"/>
      <name val="Noto Sans CJK SC"/>
      <family val="2"/>
      <charset val="1"/>
    </font>
    <font>
      <b val="true"/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2"/>
    <col collapsed="false" customWidth="true" hidden="false" outlineLevel="0" max="3" min="3" style="1" width="26"/>
    <col collapsed="false" customWidth="true" hidden="false" outlineLevel="0" max="4" min="4" style="1" width="18"/>
    <col collapsed="false" customWidth="true" hidden="false" outlineLevel="0" max="10" min="5" style="1" width="32"/>
    <col collapsed="false" customWidth="true" hidden="false" outlineLevel="0" max="18" min="11" style="1" width="25"/>
    <col collapsed="false" customWidth="true" hidden="false" outlineLevel="0" max="25" min="19" style="1" width="23"/>
    <col collapsed="false" customWidth="true" hidden="false" outlineLevel="0" max="32" min="26" style="1" width="25"/>
    <col collapsed="false" customWidth="true" hidden="false" outlineLevel="0" max="33" min="33" style="1" width="33"/>
    <col collapsed="false" customWidth="true" hidden="false" outlineLevel="0" max="34" min="34" style="1" width="41"/>
    <col collapsed="false" customWidth="true" hidden="false" outlineLevel="0" max="36" min="35" style="1" width="33"/>
    <col collapsed="false" customWidth="true" hidden="false" outlineLevel="0" max="38" min="37" style="1" width="30"/>
    <col collapsed="false" customWidth="true" hidden="false" outlineLevel="0" max="40" min="39" style="1" width="46"/>
    <col collapsed="false" customWidth="true" hidden="false" outlineLevel="0" max="45" min="41" style="1" width="25"/>
    <col collapsed="false" customWidth="true" hidden="false" outlineLevel="0" max="46" min="46" style="1" width="60"/>
    <col collapsed="false" customWidth="true" hidden="false" outlineLevel="0" max="47" min="47" style="1" width="70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</row>
    <row r="2" customFormat="false" ht="15" hidden="false" customHeight="true" outlineLevel="0" collapsed="false">
      <c r="A2" s="3" t="s">
        <v>47</v>
      </c>
      <c r="B2" s="3" t="s">
        <v>48</v>
      </c>
      <c r="C2" s="3" t="s">
        <v>49</v>
      </c>
      <c r="D2" s="4" t="s">
        <v>50</v>
      </c>
      <c r="E2" s="5" t="n">
        <v>20</v>
      </c>
      <c r="F2" s="5" t="n">
        <v>20</v>
      </c>
      <c r="G2" s="5" t="n">
        <v>20</v>
      </c>
      <c r="H2" s="5" t="n">
        <v>20</v>
      </c>
      <c r="I2" s="5" t="n">
        <v>20</v>
      </c>
      <c r="J2" s="5" t="n">
        <v>100</v>
      </c>
      <c r="K2" s="5" t="n">
        <v>67</v>
      </c>
      <c r="L2" s="5" t="n">
        <v>35.8</v>
      </c>
      <c r="M2" s="5" t="n">
        <v>35.5</v>
      </c>
      <c r="N2" s="5" t="n">
        <v>35.8</v>
      </c>
      <c r="O2" s="5" t="n">
        <v>35</v>
      </c>
      <c r="P2" s="5" t="n">
        <v>34.9</v>
      </c>
      <c r="Q2" s="5" t="n">
        <v>34.1</v>
      </c>
      <c r="R2" s="5" t="n">
        <v>33</v>
      </c>
      <c r="S2" s="5" t="n">
        <v>18.1</v>
      </c>
      <c r="T2" s="5" t="n">
        <v>18</v>
      </c>
      <c r="U2" s="5" t="n">
        <v>18.2</v>
      </c>
      <c r="V2" s="5" t="n">
        <v>17.6</v>
      </c>
      <c r="W2" s="5" t="n">
        <v>17.6</v>
      </c>
      <c r="X2" s="5" t="n">
        <v>17.3</v>
      </c>
      <c r="Y2" s="5" t="n">
        <v>16.9</v>
      </c>
      <c r="Z2" s="5" t="n">
        <v>17.7</v>
      </c>
      <c r="AA2" s="5" t="n">
        <v>17.5</v>
      </c>
      <c r="AB2" s="5" t="n">
        <v>17.6</v>
      </c>
      <c r="AC2" s="5" t="n">
        <v>17.4</v>
      </c>
      <c r="AD2" s="5" t="n">
        <v>17.4</v>
      </c>
      <c r="AE2" s="5" t="n">
        <v>16.8</v>
      </c>
      <c r="AF2" s="5" t="n">
        <v>16.1</v>
      </c>
      <c r="AG2" s="5" t="n">
        <v>61.4</v>
      </c>
      <c r="AH2" s="6" t="n">
        <v>-2.6</v>
      </c>
      <c r="AI2" s="5" t="n">
        <v>36</v>
      </c>
      <c r="AJ2" s="5" t="n">
        <v>2.6</v>
      </c>
      <c r="AK2" s="5" t="n">
        <v>24.9</v>
      </c>
      <c r="AL2" s="5" t="n">
        <v>56</v>
      </c>
      <c r="AM2" s="6" t="n">
        <f aca="false">IF(COUNT(L2,R2)=2,ROUND(R2-L2,1),"")</f>
        <v>-2.8</v>
      </c>
      <c r="AN2" s="6" t="n">
        <f aca="false">IF(COUNT(Q2,R2)=2,ROUND(R2-Q2,1),"")</f>
        <v>-1.1</v>
      </c>
      <c r="AO2" s="5"/>
      <c r="AP2" s="5"/>
      <c r="AQ2" s="5"/>
      <c r="AR2" s="5"/>
      <c r="AS2" s="5"/>
      <c r="AT2" s="3" t="s">
        <v>51</v>
      </c>
      <c r="AU2" s="4" t="s">
        <v>52</v>
      </c>
    </row>
    <row r="3" customFormat="false" ht="15" hidden="false" customHeight="true" outlineLevel="0" collapsed="false">
      <c r="A3" s="3" t="s">
        <v>53</v>
      </c>
      <c r="B3" s="3" t="s">
        <v>54</v>
      </c>
      <c r="C3" s="3" t="s">
        <v>55</v>
      </c>
      <c r="D3" s="3" t="s">
        <v>56</v>
      </c>
      <c r="E3" s="5" t="n">
        <v>14.1</v>
      </c>
      <c r="F3" s="5" t="n">
        <v>4.1</v>
      </c>
      <c r="G3" s="5" t="n">
        <v>1.3</v>
      </c>
      <c r="H3" s="5" t="n">
        <v>0.3</v>
      </c>
      <c r="I3" s="5" t="n">
        <v>0.1</v>
      </c>
      <c r="J3" s="5" t="n">
        <v>20</v>
      </c>
      <c r="K3" s="5" t="n">
        <v>70.7</v>
      </c>
      <c r="L3" s="5" t="n">
        <v>31.9</v>
      </c>
      <c r="M3" s="5" t="n">
        <v>31.7</v>
      </c>
      <c r="N3" s="5" t="n">
        <v>32.2</v>
      </c>
      <c r="O3" s="5" t="n">
        <v>31.7</v>
      </c>
      <c r="P3" s="5" t="n">
        <v>30.9</v>
      </c>
      <c r="Q3" s="5" t="n">
        <v>29.9</v>
      </c>
      <c r="R3" s="5" t="n">
        <v>29.3</v>
      </c>
      <c r="W3" s="5" t="n">
        <v>30.9</v>
      </c>
      <c r="X3" s="5" t="n">
        <v>29.9</v>
      </c>
      <c r="Y3" s="5" t="n">
        <v>29.3</v>
      </c>
      <c r="AG3" s="5" t="n">
        <v>67.7</v>
      </c>
      <c r="AH3" s="6" t="n">
        <v>2</v>
      </c>
      <c r="AI3" s="5" t="n">
        <v>29</v>
      </c>
      <c r="AJ3" s="5" t="n">
        <v>3.3</v>
      </c>
      <c r="AM3" s="6" t="n">
        <f aca="false">IF(COUNT(L3,R3)=2,ROUND(R3-L3,1),"")</f>
        <v>-2.6</v>
      </c>
      <c r="AN3" s="6" t="n">
        <f aca="false">IF(COUNT(Q3,R3)=2,ROUND(R3-Q3,1),"")</f>
        <v>-0.6</v>
      </c>
      <c r="AO3" s="5" t="n">
        <v>70.7</v>
      </c>
      <c r="AP3" s="5" t="n">
        <v>20.6</v>
      </c>
      <c r="AQ3" s="5" t="n">
        <v>6.5</v>
      </c>
      <c r="AR3" s="5" t="n">
        <v>1.7</v>
      </c>
      <c r="AS3" s="5" t="n">
        <v>0.4</v>
      </c>
      <c r="AT3" s="3" t="s">
        <v>57</v>
      </c>
      <c r="AU3" s="3" t="s">
        <v>58</v>
      </c>
    </row>
    <row r="4" customFormat="false" ht="15" hidden="false" customHeight="true" outlineLevel="0" collapsed="false">
      <c r="A4" s="3" t="s">
        <v>53</v>
      </c>
      <c r="B4" s="3" t="s">
        <v>59</v>
      </c>
      <c r="C4" s="3" t="s">
        <v>60</v>
      </c>
      <c r="D4" s="3" t="s">
        <v>61</v>
      </c>
      <c r="E4" s="5" t="n">
        <v>4</v>
      </c>
      <c r="F4" s="5" t="n">
        <v>10.6</v>
      </c>
      <c r="G4" s="5" t="n">
        <v>4</v>
      </c>
      <c r="H4" s="5" t="n">
        <v>1.3</v>
      </c>
      <c r="I4" s="5" t="n">
        <v>0.2</v>
      </c>
      <c r="J4" s="5" t="n">
        <v>20</v>
      </c>
      <c r="K4" s="5" t="n">
        <v>52.8</v>
      </c>
      <c r="L4" s="5" t="n">
        <v>51.8</v>
      </c>
      <c r="M4" s="5" t="n">
        <v>51.3</v>
      </c>
      <c r="N4" s="5" t="n">
        <v>51.6</v>
      </c>
      <c r="O4" s="5" t="n">
        <v>50.7</v>
      </c>
      <c r="P4" s="5" t="n">
        <v>50.1</v>
      </c>
      <c r="Q4" s="5" t="n">
        <v>48.6</v>
      </c>
      <c r="R4" s="5" t="n">
        <v>47.2</v>
      </c>
      <c r="W4" s="5" t="n">
        <v>28.8</v>
      </c>
      <c r="X4" s="5" t="n">
        <v>28.1</v>
      </c>
      <c r="Y4" s="5" t="n">
        <v>27.2</v>
      </c>
      <c r="AD4" s="5" t="n">
        <v>21.3</v>
      </c>
      <c r="AE4" s="5" t="n">
        <v>20.5</v>
      </c>
      <c r="AF4" s="5" t="n">
        <v>20</v>
      </c>
      <c r="AG4" s="5" t="n">
        <v>57</v>
      </c>
      <c r="AH4" s="6" t="n">
        <v>-3.2</v>
      </c>
      <c r="AI4" s="5" t="n">
        <v>40.4</v>
      </c>
      <c r="AJ4" s="5" t="n">
        <v>2.6</v>
      </c>
      <c r="AM4" s="6" t="n">
        <f aca="false">IF(COUNT(L4,R4)=2,ROUND(R4-L4,1),"")</f>
        <v>-4.6</v>
      </c>
      <c r="AN4" s="6" t="n">
        <f aca="false">IF(COUNT(Q4,R4)=2,ROUND(R4-Q4,1),"")</f>
        <v>-1.4</v>
      </c>
      <c r="AO4" s="5" t="n">
        <v>20</v>
      </c>
      <c r="AP4" s="5" t="n">
        <v>52.8</v>
      </c>
      <c r="AQ4" s="5" t="n">
        <v>19.9</v>
      </c>
      <c r="AR4" s="5" t="n">
        <v>6.3</v>
      </c>
      <c r="AS4" s="5" t="n">
        <v>0.9</v>
      </c>
      <c r="AT4" s="3" t="s">
        <v>57</v>
      </c>
      <c r="AU4" s="4" t="s">
        <v>62</v>
      </c>
    </row>
    <row r="5" customFormat="false" ht="15" hidden="false" customHeight="true" outlineLevel="0" collapsed="false">
      <c r="A5" s="3" t="s">
        <v>53</v>
      </c>
      <c r="B5" s="3" t="s">
        <v>63</v>
      </c>
      <c r="C5" s="3" t="s">
        <v>64</v>
      </c>
      <c r="D5" s="3" t="s">
        <v>65</v>
      </c>
      <c r="E5" s="5" t="n">
        <v>1.3</v>
      </c>
      <c r="F5" s="5" t="n">
        <v>3.7</v>
      </c>
      <c r="G5" s="5" t="n">
        <v>11.5</v>
      </c>
      <c r="H5" s="5" t="n">
        <v>3.1</v>
      </c>
      <c r="I5" s="5" t="n">
        <v>0.4</v>
      </c>
      <c r="J5" s="5" t="n">
        <v>20</v>
      </c>
      <c r="K5" s="5" t="n">
        <v>57.6</v>
      </c>
      <c r="L5" s="5" t="n">
        <v>47.2</v>
      </c>
      <c r="M5" s="5" t="n">
        <v>46.4</v>
      </c>
      <c r="N5" s="5" t="n">
        <v>45.8</v>
      </c>
      <c r="O5" s="5" t="n">
        <v>45</v>
      </c>
      <c r="P5" s="5" t="n">
        <v>45.3</v>
      </c>
      <c r="Q5" s="5" t="n">
        <v>44</v>
      </c>
      <c r="R5" s="5" t="n">
        <v>42.4</v>
      </c>
      <c r="W5" s="5" t="n">
        <v>18</v>
      </c>
      <c r="X5" s="5" t="n">
        <v>18.1</v>
      </c>
      <c r="Y5" s="5" t="n">
        <v>17.5</v>
      </c>
      <c r="AD5" s="5" t="n">
        <v>27.2</v>
      </c>
      <c r="AE5" s="5" t="n">
        <v>26</v>
      </c>
      <c r="AF5" s="5" t="n">
        <v>24.9</v>
      </c>
      <c r="AG5" s="5" t="n">
        <v>57.3</v>
      </c>
      <c r="AH5" s="6" t="n">
        <v>-5.7</v>
      </c>
      <c r="AI5" s="5" t="n">
        <v>38.9</v>
      </c>
      <c r="AJ5" s="5" t="n">
        <v>3.8</v>
      </c>
      <c r="AM5" s="6" t="n">
        <f aca="false">IF(COUNT(L5,R5)=2,ROUND(R5-L5,1),"")</f>
        <v>-4.8</v>
      </c>
      <c r="AN5" s="6" t="n">
        <f aca="false">IF(COUNT(Q5,R5)=2,ROUND(R5-Q5,1),"")</f>
        <v>-1.6</v>
      </c>
      <c r="AO5" s="5" t="n">
        <v>6.3</v>
      </c>
      <c r="AP5" s="5" t="n">
        <v>18.6</v>
      </c>
      <c r="AQ5" s="5" t="n">
        <v>57.6</v>
      </c>
      <c r="AR5" s="5" t="n">
        <v>15.7</v>
      </c>
      <c r="AS5" s="5" t="n">
        <v>1.9</v>
      </c>
      <c r="AT5" s="3" t="s">
        <v>57</v>
      </c>
    </row>
    <row r="6" customFormat="false" ht="15" hidden="false" customHeight="true" outlineLevel="0" collapsed="false">
      <c r="A6" s="3" t="s">
        <v>53</v>
      </c>
      <c r="B6" s="3" t="s">
        <v>66</v>
      </c>
      <c r="C6" s="3" t="s">
        <v>67</v>
      </c>
      <c r="D6" s="3" t="s">
        <v>68</v>
      </c>
      <c r="E6" s="5" t="n">
        <v>0.4</v>
      </c>
      <c r="F6" s="5" t="n">
        <v>1.3</v>
      </c>
      <c r="G6" s="5" t="n">
        <v>2.7</v>
      </c>
      <c r="H6" s="5" t="n">
        <v>13.5</v>
      </c>
      <c r="I6" s="5" t="n">
        <v>2.1</v>
      </c>
      <c r="J6" s="5" t="n">
        <v>20</v>
      </c>
      <c r="K6" s="5" t="n">
        <v>67.6</v>
      </c>
      <c r="L6" s="5" t="n">
        <v>34.9</v>
      </c>
      <c r="M6" s="5" t="n">
        <v>34.6</v>
      </c>
      <c r="N6" s="5" t="n">
        <v>35.2</v>
      </c>
      <c r="O6" s="5" t="n">
        <v>33.9</v>
      </c>
      <c r="P6" s="5" t="n">
        <v>34.4</v>
      </c>
      <c r="Q6" s="5" t="n">
        <v>34</v>
      </c>
      <c r="R6" s="5" t="n">
        <v>32.4</v>
      </c>
      <c r="W6" s="5" t="n">
        <v>10.2</v>
      </c>
      <c r="X6" s="5" t="n">
        <v>10.5</v>
      </c>
      <c r="Y6" s="5" t="n">
        <v>10.3</v>
      </c>
      <c r="AD6" s="5" t="n">
        <v>24.2</v>
      </c>
      <c r="AE6" s="5" t="n">
        <v>23.5</v>
      </c>
      <c r="AF6" s="5" t="n">
        <v>22.2</v>
      </c>
      <c r="AG6" s="5" t="n">
        <v>61.4</v>
      </c>
      <c r="AH6" s="6" t="n">
        <v>-4.4</v>
      </c>
      <c r="AI6" s="5" t="n">
        <v>36.5</v>
      </c>
      <c r="AJ6" s="5" t="n">
        <v>2.1</v>
      </c>
      <c r="AM6" s="6" t="n">
        <f aca="false">IF(COUNT(L6,R6)=2,ROUND(R6-L6,1),"")</f>
        <v>-2.5</v>
      </c>
      <c r="AN6" s="6" t="n">
        <f aca="false">IF(COUNT(Q6,R6)=2,ROUND(R6-Q6,1),"")</f>
        <v>-1.6</v>
      </c>
      <c r="AO6" s="5" t="n">
        <v>2.2</v>
      </c>
      <c r="AP6" s="5" t="n">
        <v>6.4</v>
      </c>
      <c r="AQ6" s="5" t="n">
        <v>13.6</v>
      </c>
      <c r="AR6" s="5" t="n">
        <v>67.6</v>
      </c>
      <c r="AS6" s="5" t="n">
        <v>10.3</v>
      </c>
      <c r="AT6" s="3" t="s">
        <v>57</v>
      </c>
    </row>
    <row r="7" customFormat="false" ht="15" hidden="false" customHeight="true" outlineLevel="0" collapsed="false">
      <c r="A7" s="3" t="s">
        <v>53</v>
      </c>
      <c r="B7" s="3" t="s">
        <v>69</v>
      </c>
      <c r="C7" s="3" t="s">
        <v>70</v>
      </c>
      <c r="D7" s="3" t="s">
        <v>71</v>
      </c>
      <c r="E7" s="5" t="n">
        <v>0.2</v>
      </c>
      <c r="F7" s="5" t="n">
        <v>0.3</v>
      </c>
      <c r="G7" s="5" t="n">
        <v>0.5</v>
      </c>
      <c r="H7" s="5" t="n">
        <v>1.7</v>
      </c>
      <c r="I7" s="5" t="n">
        <v>17.3</v>
      </c>
      <c r="J7" s="5" t="n">
        <v>20</v>
      </c>
      <c r="K7" s="5" t="n">
        <v>86.5</v>
      </c>
      <c r="L7" s="5" t="n">
        <v>13.4</v>
      </c>
      <c r="M7" s="5" t="n">
        <v>13.5</v>
      </c>
      <c r="N7" s="5" t="n">
        <v>14.2</v>
      </c>
      <c r="O7" s="5" t="n">
        <v>13.7</v>
      </c>
      <c r="P7" s="5" t="n">
        <v>14</v>
      </c>
      <c r="Q7" s="5" t="n">
        <v>14.1</v>
      </c>
      <c r="R7" s="5" t="n">
        <v>13.5</v>
      </c>
      <c r="AD7" s="5" t="n">
        <v>14</v>
      </c>
      <c r="AE7" s="5" t="n">
        <v>14.1</v>
      </c>
      <c r="AF7" s="5" t="n">
        <v>13.5</v>
      </c>
      <c r="AG7" s="5" t="n">
        <v>63.6</v>
      </c>
      <c r="AH7" s="6" t="n">
        <v>-1.6</v>
      </c>
      <c r="AI7" s="5" t="n">
        <v>35.1</v>
      </c>
      <c r="AJ7" s="5" t="n">
        <v>1.4</v>
      </c>
      <c r="AM7" s="6" t="n">
        <f aca="false">IF(COUNT(L7,R7)=2,ROUND(R7-L7,1),"")</f>
        <v>0.1</v>
      </c>
      <c r="AN7" s="6" t="n">
        <f aca="false">IF(COUNT(Q7,R7)=2,ROUND(R7-Q7,1),"")</f>
        <v>-0.6</v>
      </c>
      <c r="AO7" s="5" t="n">
        <v>0.8</v>
      </c>
      <c r="AP7" s="5" t="n">
        <v>1.5</v>
      </c>
      <c r="AQ7" s="5" t="n">
        <v>2.4</v>
      </c>
      <c r="AR7" s="5" t="n">
        <v>8.7</v>
      </c>
      <c r="AS7" s="5" t="n">
        <v>86.5</v>
      </c>
      <c r="AT7" s="3" t="s">
        <v>57</v>
      </c>
      <c r="AU7" s="3" t="s">
        <v>72</v>
      </c>
    </row>
    <row r="8" customFormat="false" ht="15" hidden="false" customHeight="true" outlineLevel="0" collapsed="false">
      <c r="A8" s="3" t="s">
        <v>73</v>
      </c>
      <c r="B8" s="3" t="s">
        <v>74</v>
      </c>
      <c r="C8" s="3" t="s">
        <v>75</v>
      </c>
      <c r="D8" s="4" t="s">
        <v>76</v>
      </c>
      <c r="L8" s="5" t="n">
        <v>35</v>
      </c>
      <c r="M8" s="5" t="n">
        <v>34.7</v>
      </c>
      <c r="N8" s="5" t="n">
        <v>34.9</v>
      </c>
      <c r="O8" s="5" t="n">
        <v>34.2</v>
      </c>
      <c r="P8" s="5" t="n">
        <v>34</v>
      </c>
      <c r="Q8" s="5" t="n">
        <v>33.3</v>
      </c>
      <c r="R8" s="5" t="n">
        <v>32.1</v>
      </c>
      <c r="W8" s="5" t="n">
        <v>17.2</v>
      </c>
      <c r="X8" s="5" t="n">
        <v>16.6</v>
      </c>
      <c r="Y8" s="5" t="n">
        <v>16</v>
      </c>
      <c r="AD8" s="5" t="n">
        <v>16.8</v>
      </c>
      <c r="AE8" s="5" t="n">
        <v>16.6</v>
      </c>
      <c r="AF8" s="5" t="n">
        <v>16.1</v>
      </c>
      <c r="AG8" s="5" t="n">
        <v>61</v>
      </c>
      <c r="AH8" s="6" t="n">
        <v>-3.4</v>
      </c>
      <c r="AI8" s="5" t="n">
        <v>36.3</v>
      </c>
      <c r="AJ8" s="5" t="n">
        <v>2.7</v>
      </c>
      <c r="AK8" s="5" t="n">
        <v>20.6</v>
      </c>
      <c r="AL8" s="5" t="n">
        <v>56.5</v>
      </c>
      <c r="AM8" s="6" t="n">
        <f aca="false">IF(COUNT(L8,R8)=2,ROUND(R8-L8,1),"")</f>
        <v>-2.9</v>
      </c>
      <c r="AN8" s="6" t="n">
        <f aca="false">IF(COUNT(Q8,R8)=2,ROUND(R8-Q8,1),"")</f>
        <v>-1.2</v>
      </c>
      <c r="AT8" s="3" t="s">
        <v>57</v>
      </c>
    </row>
    <row r="9" customFormat="false" ht="15" hidden="false" customHeight="true" outlineLevel="0" collapsed="false">
      <c r="A9" s="3" t="s">
        <v>73</v>
      </c>
      <c r="B9" s="3" t="s">
        <v>77</v>
      </c>
      <c r="C9" s="3" t="s">
        <v>78</v>
      </c>
      <c r="D9" s="4" t="s">
        <v>79</v>
      </c>
      <c r="L9" s="5" t="n">
        <v>37</v>
      </c>
      <c r="M9" s="5" t="n">
        <v>36.5</v>
      </c>
      <c r="N9" s="5" t="n">
        <v>36.9</v>
      </c>
      <c r="O9" s="5" t="n">
        <v>35.9</v>
      </c>
      <c r="P9" s="5" t="n">
        <v>36</v>
      </c>
      <c r="Q9" s="5" t="n">
        <v>35.2</v>
      </c>
      <c r="R9" s="5" t="n">
        <v>33.9</v>
      </c>
      <c r="W9" s="5" t="n">
        <v>18</v>
      </c>
      <c r="X9" s="5" t="n">
        <v>18.1</v>
      </c>
      <c r="Y9" s="5" t="n">
        <v>17.9</v>
      </c>
      <c r="AD9" s="5" t="n">
        <v>18</v>
      </c>
      <c r="AE9" s="5" t="n">
        <v>17.1</v>
      </c>
      <c r="AF9" s="5" t="n">
        <v>16.1</v>
      </c>
      <c r="AG9" s="5" t="n">
        <v>61.9</v>
      </c>
      <c r="AH9" s="6" t="n">
        <v>-1.6</v>
      </c>
      <c r="AI9" s="5" t="n">
        <v>35.6</v>
      </c>
      <c r="AJ9" s="5" t="n">
        <v>2.6</v>
      </c>
      <c r="AK9" s="5" t="n">
        <v>28</v>
      </c>
      <c r="AL9" s="5" t="n">
        <v>54</v>
      </c>
      <c r="AM9" s="6" t="n">
        <f aca="false">IF(COUNT(L9,R9)=2,ROUND(R9-L9,1),"")</f>
        <v>-3.1</v>
      </c>
      <c r="AN9" s="6" t="n">
        <f aca="false">IF(COUNT(Q9,R9)=2,ROUND(R9-Q9,1),"")</f>
        <v>-1.3</v>
      </c>
      <c r="AT9" s="3" t="s">
        <v>57</v>
      </c>
    </row>
    <row r="10" customFormat="false" ht="15" hidden="false" customHeight="true" outlineLevel="0" collapsed="false">
      <c r="A10" s="3" t="s">
        <v>80</v>
      </c>
      <c r="B10" s="3" t="s">
        <v>81</v>
      </c>
      <c r="C10" s="3" t="s">
        <v>82</v>
      </c>
      <c r="D10" s="4" t="s">
        <v>83</v>
      </c>
      <c r="L10" s="5" t="n">
        <v>41</v>
      </c>
      <c r="M10" s="5" t="n">
        <v>40.9</v>
      </c>
      <c r="N10" s="5" t="n">
        <v>41.3</v>
      </c>
      <c r="O10" s="5" t="n">
        <v>40.6</v>
      </c>
      <c r="P10" s="5" t="n">
        <v>41</v>
      </c>
      <c r="Q10" s="5" t="n">
        <v>40.4</v>
      </c>
      <c r="R10" s="5" t="n">
        <v>39.3</v>
      </c>
      <c r="W10" s="5" t="n">
        <v>23</v>
      </c>
      <c r="X10" s="5" t="n">
        <v>23</v>
      </c>
      <c r="Y10" s="5" t="n">
        <v>22.4</v>
      </c>
      <c r="AD10" s="5" t="n">
        <v>18</v>
      </c>
      <c r="AE10" s="5" t="n">
        <v>17.4</v>
      </c>
      <c r="AF10" s="5" t="n">
        <v>16.9</v>
      </c>
      <c r="AG10" s="5" t="n">
        <v>65.2</v>
      </c>
      <c r="AH10" s="6" t="n">
        <v>-2.3</v>
      </c>
      <c r="AI10" s="5" t="n">
        <v>33.6</v>
      </c>
      <c r="AJ10" s="5" t="n">
        <v>1.2</v>
      </c>
      <c r="AK10" s="5" t="n">
        <v>9.8</v>
      </c>
      <c r="AL10" s="5" t="n">
        <v>55.5</v>
      </c>
      <c r="AM10" s="6" t="n">
        <f aca="false">IF(COUNT(L10,R10)=2,ROUND(R10-L10,1),"")</f>
        <v>-1.7</v>
      </c>
      <c r="AN10" s="6" t="n">
        <f aca="false">IF(COUNT(Q10,R10)=2,ROUND(R10-Q10,1),"")</f>
        <v>-1.1</v>
      </c>
      <c r="AT10" s="3" t="s">
        <v>57</v>
      </c>
      <c r="AU10" s="4" t="s">
        <v>84</v>
      </c>
    </row>
    <row r="11" customFormat="false" ht="15" hidden="false" customHeight="true" outlineLevel="0" collapsed="false">
      <c r="A11" s="3" t="s">
        <v>80</v>
      </c>
      <c r="B11" s="3" t="s">
        <v>85</v>
      </c>
      <c r="C11" s="3" t="s">
        <v>86</v>
      </c>
      <c r="D11" s="4" t="s">
        <v>87</v>
      </c>
      <c r="L11" s="5" t="n">
        <v>33</v>
      </c>
      <c r="M11" s="5" t="n">
        <v>32.6</v>
      </c>
      <c r="N11" s="5" t="n">
        <v>33.1</v>
      </c>
      <c r="O11" s="5" t="n">
        <v>32.4</v>
      </c>
      <c r="P11" s="5" t="n">
        <v>32.2</v>
      </c>
      <c r="Q11" s="5" t="n">
        <v>31.5</v>
      </c>
      <c r="R11" s="5" t="n">
        <v>30.4</v>
      </c>
      <c r="W11" s="5" t="n">
        <v>15</v>
      </c>
      <c r="X11" s="5" t="n">
        <v>14.7</v>
      </c>
      <c r="Y11" s="5" t="n">
        <v>14.5</v>
      </c>
      <c r="AD11" s="5" t="n">
        <v>17.2</v>
      </c>
      <c r="AE11" s="5" t="n">
        <v>16.8</v>
      </c>
      <c r="AF11" s="5" t="n">
        <v>15.9</v>
      </c>
      <c r="AG11" s="5" t="n">
        <v>59.8</v>
      </c>
      <c r="AH11" s="6" t="n">
        <v>-3.8</v>
      </c>
      <c r="AI11" s="5" t="n">
        <v>37.1</v>
      </c>
      <c r="AJ11" s="5" t="n">
        <v>3.1</v>
      </c>
      <c r="AK11" s="5" t="n">
        <v>33.3</v>
      </c>
      <c r="AL11" s="5" t="n">
        <v>56.5</v>
      </c>
      <c r="AM11" s="6" t="n">
        <f aca="false">IF(COUNT(L11,R11)=2,ROUND(R11-L11,1),"")</f>
        <v>-2.6</v>
      </c>
      <c r="AN11" s="6" t="n">
        <f aca="false">IF(COUNT(Q11,R11)=2,ROUND(R11-Q11,1),"")</f>
        <v>-1.1</v>
      </c>
      <c r="AT11" s="3" t="s">
        <v>57</v>
      </c>
      <c r="AU11" s="4" t="s">
        <v>84</v>
      </c>
    </row>
    <row r="12" customFormat="false" ht="15" hidden="false" customHeight="true" outlineLevel="0" collapsed="false">
      <c r="A12" s="3" t="s">
        <v>80</v>
      </c>
      <c r="B12" s="3" t="s">
        <v>88</v>
      </c>
      <c r="C12" s="3" t="s">
        <v>89</v>
      </c>
      <c r="D12" s="4" t="s">
        <v>90</v>
      </c>
      <c r="L12" s="5" t="n">
        <v>26.1</v>
      </c>
      <c r="M12" s="5" t="n">
        <v>26</v>
      </c>
      <c r="N12" s="5" t="n">
        <v>25.4</v>
      </c>
      <c r="O12" s="5" t="n">
        <v>25.8</v>
      </c>
      <c r="P12" s="5" t="n">
        <v>25.7</v>
      </c>
      <c r="Q12" s="5" t="n">
        <v>25</v>
      </c>
      <c r="R12" s="5" t="n">
        <v>24.4</v>
      </c>
      <c r="W12" s="5" t="n">
        <v>10</v>
      </c>
      <c r="X12" s="5" t="n">
        <v>9.9</v>
      </c>
      <c r="Y12" s="5" t="n">
        <v>10</v>
      </c>
      <c r="AD12" s="5" t="n">
        <v>15.7</v>
      </c>
      <c r="AE12" s="5" t="n">
        <v>15.1</v>
      </c>
      <c r="AF12" s="5" t="n">
        <v>14.4</v>
      </c>
      <c r="AG12" s="5" t="n">
        <v>56.5</v>
      </c>
      <c r="AH12" s="6" t="n">
        <v>4.1</v>
      </c>
      <c r="AI12" s="5" t="n">
        <v>38.3</v>
      </c>
      <c r="AJ12" s="5" t="n">
        <v>5.1</v>
      </c>
      <c r="AK12" s="5" t="n">
        <v>78.6</v>
      </c>
      <c r="AL12" s="5" t="n">
        <v>40.8</v>
      </c>
      <c r="AM12" s="6" t="n">
        <f aca="false">IF(COUNT(L12,R12)=2,ROUND(R12-L12,1),"")</f>
        <v>-1.7</v>
      </c>
      <c r="AN12" s="6" t="n">
        <f aca="false">IF(COUNT(Q12,R12)=2,ROUND(R12-Q12,1),"")</f>
        <v>-0.6</v>
      </c>
      <c r="AT12" s="3" t="s">
        <v>57</v>
      </c>
      <c r="AU12" s="4" t="s">
        <v>84</v>
      </c>
    </row>
  </sheetData>
  <autoFilter ref="A1:AU1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1" topLeftCell="F2" activePane="bottomRight" state="frozen"/>
      <selection pane="topLeft" activeCell="A1" activeCellId="0" sqref="A1"/>
      <selection pane="topRight" activeCell="F1" activeCellId="0" sqref="F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5"/>
    <col collapsed="false" customWidth="true" hidden="false" outlineLevel="0" max="3" min="2" style="1" width="12"/>
    <col collapsed="false" customWidth="true" hidden="false" outlineLevel="0" max="5" min="4" style="1" width="15"/>
    <col collapsed="false" customWidth="true" hidden="false" outlineLevel="0" max="13" min="6" style="1" width="14"/>
    <col collapsed="false" customWidth="true" hidden="false" outlineLevel="0" max="15" min="14" style="1" width="25"/>
    <col collapsed="false" customWidth="true" hidden="false" outlineLevel="0" max="16" min="16" style="1" width="12"/>
  </cols>
  <sheetData>
    <row r="1" customFormat="false" ht="15" hidden="false" customHeight="true" outlineLevel="0" collapsed="false">
      <c r="A1" s="7" t="s">
        <v>91</v>
      </c>
      <c r="B1" s="7" t="s">
        <v>73</v>
      </c>
      <c r="C1" s="7" t="s">
        <v>92</v>
      </c>
      <c r="D1" s="7" t="s">
        <v>2</v>
      </c>
      <c r="E1" s="7" t="s">
        <v>3</v>
      </c>
      <c r="F1" s="7" t="s">
        <v>93</v>
      </c>
      <c r="G1" s="7" t="s">
        <v>94</v>
      </c>
      <c r="H1" s="7" t="s">
        <v>95</v>
      </c>
      <c r="I1" s="7" t="s">
        <v>96</v>
      </c>
      <c r="J1" s="7" t="s">
        <v>97</v>
      </c>
      <c r="K1" s="7" t="s">
        <v>98</v>
      </c>
      <c r="L1" s="7" t="s">
        <v>99</v>
      </c>
      <c r="M1" s="7" t="s">
        <v>100</v>
      </c>
      <c r="N1" s="7" t="s">
        <v>101</v>
      </c>
      <c r="O1" s="7" t="s">
        <v>102</v>
      </c>
      <c r="P1" s="7" t="s">
        <v>46</v>
      </c>
    </row>
    <row r="2" customFormat="false" ht="15" hidden="false" customHeight="true" outlineLevel="0" collapsed="false">
      <c r="A2" s="3" t="s">
        <v>54</v>
      </c>
      <c r="B2" s="3" t="s">
        <v>47</v>
      </c>
      <c r="C2" s="3" t="s">
        <v>48</v>
      </c>
      <c r="D2" s="3" t="s">
        <v>103</v>
      </c>
      <c r="E2" s="4" t="s">
        <v>104</v>
      </c>
      <c r="F2" s="5" t="n">
        <v>100</v>
      </c>
      <c r="G2" s="5" t="n">
        <v>67.5</v>
      </c>
      <c r="H2" s="5" t="n">
        <v>51.7</v>
      </c>
      <c r="I2" s="5" t="n">
        <v>41.8</v>
      </c>
      <c r="J2" s="5" t="n">
        <v>35.2</v>
      </c>
      <c r="K2" s="5" t="n">
        <v>30.7</v>
      </c>
      <c r="L2" s="5" t="n">
        <v>27.5</v>
      </c>
      <c r="M2" s="5" t="n">
        <v>24.9</v>
      </c>
      <c r="N2" s="5" t="n">
        <f aca="false">ROUND(100-M2,1)</f>
        <v>75.1</v>
      </c>
      <c r="O2" s="5" t="n">
        <f aca="false">ROUND((L2-M2)/L2*100,1)</f>
        <v>9.5</v>
      </c>
      <c r="P2" s="4" t="s">
        <v>105</v>
      </c>
    </row>
    <row r="3" customFormat="false" ht="15" hidden="false" customHeight="true" outlineLevel="0" collapsed="false">
      <c r="A3" s="3" t="s">
        <v>54</v>
      </c>
      <c r="B3" s="3" t="s">
        <v>47</v>
      </c>
      <c r="C3" s="3" t="s">
        <v>81</v>
      </c>
      <c r="D3" s="3" t="s">
        <v>82</v>
      </c>
      <c r="E3" s="3" t="s">
        <v>106</v>
      </c>
      <c r="F3" s="5" t="n">
        <v>100</v>
      </c>
      <c r="G3" s="5" t="n">
        <v>60.9</v>
      </c>
      <c r="H3" s="5" t="n">
        <v>41.2</v>
      </c>
      <c r="I3" s="5" t="n">
        <v>29.1</v>
      </c>
      <c r="J3" s="5" t="n">
        <v>21</v>
      </c>
      <c r="K3" s="5" t="n">
        <v>15.6</v>
      </c>
      <c r="L3" s="5" t="n">
        <v>12.2</v>
      </c>
      <c r="M3" s="5" t="n">
        <v>9.8</v>
      </c>
      <c r="N3" s="5" t="n">
        <f aca="false">ROUND(100-M3,1)</f>
        <v>90.2</v>
      </c>
      <c r="O3" s="5" t="n">
        <f aca="false">ROUND((L3-M3)/L3*100,1)</f>
        <v>19.7</v>
      </c>
      <c r="P3" s="4" t="s">
        <v>105</v>
      </c>
    </row>
    <row r="4" customFormat="false" ht="15" hidden="false" customHeight="true" outlineLevel="0" collapsed="false">
      <c r="A4" s="3" t="s">
        <v>54</v>
      </c>
      <c r="B4" s="3" t="s">
        <v>47</v>
      </c>
      <c r="C4" s="3" t="s">
        <v>85</v>
      </c>
      <c r="D4" s="3" t="s">
        <v>86</v>
      </c>
      <c r="E4" s="3" t="s">
        <v>107</v>
      </c>
      <c r="F4" s="5" t="n">
        <v>100</v>
      </c>
      <c r="G4" s="5" t="n">
        <v>71.3</v>
      </c>
      <c r="H4" s="5" t="n">
        <v>58.1</v>
      </c>
      <c r="I4" s="5" t="n">
        <v>49.4</v>
      </c>
      <c r="J4" s="5" t="n">
        <v>43.8</v>
      </c>
      <c r="K4" s="5" t="n">
        <v>39.7</v>
      </c>
      <c r="L4" s="5" t="n">
        <v>36.4</v>
      </c>
      <c r="M4" s="5" t="n">
        <v>33.3</v>
      </c>
      <c r="N4" s="5" t="n">
        <f aca="false">ROUND(100-M4,1)</f>
        <v>66.7</v>
      </c>
      <c r="O4" s="5" t="n">
        <f aca="false">ROUND((L4-M4)/L4*100,1)</f>
        <v>8.5</v>
      </c>
      <c r="P4" s="4" t="s">
        <v>105</v>
      </c>
    </row>
    <row r="5" customFormat="false" ht="15" hidden="false" customHeight="true" outlineLevel="0" collapsed="false">
      <c r="A5" s="3" t="s">
        <v>54</v>
      </c>
      <c r="B5" s="3" t="s">
        <v>47</v>
      </c>
      <c r="C5" s="3" t="s">
        <v>88</v>
      </c>
      <c r="D5" s="3" t="s">
        <v>108</v>
      </c>
      <c r="E5" s="3" t="s">
        <v>109</v>
      </c>
      <c r="F5" s="5" t="n">
        <v>100</v>
      </c>
      <c r="G5" s="5" t="n">
        <v>90</v>
      </c>
      <c r="H5" s="5" t="n">
        <v>85.9</v>
      </c>
      <c r="I5" s="5" t="n">
        <v>83.4</v>
      </c>
      <c r="J5" s="5" t="n">
        <v>81.8</v>
      </c>
      <c r="K5" s="5" t="n">
        <v>80.5</v>
      </c>
      <c r="L5" s="5" t="n">
        <v>79.5</v>
      </c>
      <c r="M5" s="5" t="n">
        <v>78.6</v>
      </c>
      <c r="N5" s="5" t="n">
        <f aca="false">ROUND(100-M5,1)</f>
        <v>21.4</v>
      </c>
      <c r="O5" s="5" t="n">
        <f aca="false">ROUND((L5-M5)/L5*100,1)</f>
        <v>1.1</v>
      </c>
      <c r="P5" s="4" t="s">
        <v>105</v>
      </c>
    </row>
    <row r="6" customFormat="false" ht="15" hidden="false" customHeight="true" outlineLevel="0" collapsed="false">
      <c r="A6" s="3" t="s">
        <v>54</v>
      </c>
      <c r="B6" s="3" t="s">
        <v>110</v>
      </c>
      <c r="C6" s="3" t="s">
        <v>48</v>
      </c>
      <c r="D6" s="3" t="s">
        <v>111</v>
      </c>
      <c r="E6" s="4" t="s">
        <v>112</v>
      </c>
      <c r="F6" s="5" t="n">
        <v>100</v>
      </c>
      <c r="G6" s="5" t="n">
        <v>62.3</v>
      </c>
      <c r="H6" s="5" t="n">
        <v>45.4</v>
      </c>
      <c r="I6" s="5" t="n">
        <v>35.3</v>
      </c>
      <c r="J6" s="5" t="n">
        <v>29.2</v>
      </c>
      <c r="K6" s="5" t="n">
        <v>25.3</v>
      </c>
      <c r="L6" s="5" t="n">
        <v>22.7</v>
      </c>
      <c r="M6" s="5" t="n">
        <v>20.6</v>
      </c>
      <c r="N6" s="5" t="n">
        <f aca="false">ROUND(100-M6,1)</f>
        <v>79.4</v>
      </c>
      <c r="O6" s="5" t="n">
        <f aca="false">ROUND((L6-M6)/L6*100,1)</f>
        <v>9.3</v>
      </c>
      <c r="P6" s="4" t="s">
        <v>105</v>
      </c>
    </row>
    <row r="7" customFormat="false" ht="15" hidden="false" customHeight="true" outlineLevel="0" collapsed="false">
      <c r="A7" s="3" t="s">
        <v>54</v>
      </c>
      <c r="B7" s="3" t="s">
        <v>110</v>
      </c>
      <c r="C7" s="3" t="s">
        <v>81</v>
      </c>
      <c r="D7" s="3" t="s">
        <v>113</v>
      </c>
      <c r="E7" s="4" t="s">
        <v>114</v>
      </c>
      <c r="F7" s="5" t="n">
        <v>100</v>
      </c>
      <c r="G7" s="5" t="n">
        <v>55.9</v>
      </c>
      <c r="H7" s="5" t="n">
        <v>34.9</v>
      </c>
      <c r="I7" s="5" t="n">
        <v>22.8</v>
      </c>
      <c r="J7" s="5" t="n">
        <v>15.4</v>
      </c>
      <c r="K7" s="5" t="n">
        <v>11.2</v>
      </c>
      <c r="L7" s="5" t="n">
        <v>8.6</v>
      </c>
      <c r="M7" s="5" t="n">
        <v>6.8</v>
      </c>
      <c r="N7" s="5" t="n">
        <f aca="false">ROUND(100-M7,1)</f>
        <v>93.2</v>
      </c>
      <c r="O7" s="5" t="n">
        <f aca="false">ROUND((L7-M7)/L7*100,1)</f>
        <v>20.9</v>
      </c>
      <c r="P7" s="4" t="s">
        <v>105</v>
      </c>
    </row>
    <row r="8" customFormat="false" ht="15" hidden="false" customHeight="true" outlineLevel="0" collapsed="false">
      <c r="A8" s="3" t="s">
        <v>54</v>
      </c>
      <c r="B8" s="3" t="s">
        <v>110</v>
      </c>
      <c r="C8" s="3" t="s">
        <v>85</v>
      </c>
      <c r="D8" s="3" t="s">
        <v>115</v>
      </c>
      <c r="E8" s="4" t="s">
        <v>116</v>
      </c>
      <c r="F8" s="5" t="n">
        <v>100</v>
      </c>
      <c r="G8" s="5" t="n">
        <v>67.8</v>
      </c>
      <c r="H8" s="5" t="n">
        <v>55</v>
      </c>
      <c r="I8" s="5" t="n">
        <v>46.7</v>
      </c>
      <c r="J8" s="5" t="n">
        <v>41.7</v>
      </c>
      <c r="K8" s="5" t="n">
        <v>38</v>
      </c>
      <c r="L8" s="5" t="n">
        <v>35.1</v>
      </c>
      <c r="M8" s="5" t="n">
        <v>32.5</v>
      </c>
      <c r="N8" s="5" t="n">
        <f aca="false">ROUND(100-M8,1)</f>
        <v>67.5</v>
      </c>
      <c r="O8" s="5" t="n">
        <f aca="false">ROUND((L8-M8)/L8*100,1)</f>
        <v>7.4</v>
      </c>
      <c r="P8" s="4" t="s">
        <v>105</v>
      </c>
    </row>
    <row r="9" customFormat="false" ht="15" hidden="false" customHeight="true" outlineLevel="0" collapsed="false">
      <c r="A9" s="3" t="s">
        <v>54</v>
      </c>
      <c r="B9" s="3" t="s">
        <v>110</v>
      </c>
      <c r="C9" s="3" t="s">
        <v>88</v>
      </c>
      <c r="D9" s="3" t="s">
        <v>117</v>
      </c>
      <c r="E9" s="4" t="s">
        <v>118</v>
      </c>
      <c r="F9" s="5" t="n">
        <v>100</v>
      </c>
      <c r="G9" s="5" t="n">
        <v>85.1</v>
      </c>
      <c r="H9" s="5" t="n">
        <v>79.6</v>
      </c>
      <c r="I9" s="5" t="n">
        <v>76.1</v>
      </c>
      <c r="J9" s="5" t="n">
        <v>74</v>
      </c>
      <c r="K9" s="5" t="n">
        <v>72.4</v>
      </c>
      <c r="L9" s="5" t="n">
        <v>71.1</v>
      </c>
      <c r="M9" s="5" t="n">
        <v>70</v>
      </c>
      <c r="N9" s="5" t="n">
        <f aca="false">ROUND(100-M9,1)</f>
        <v>30</v>
      </c>
      <c r="O9" s="5" t="n">
        <f aca="false">ROUND((L9-M9)/L9*100,1)</f>
        <v>1.5</v>
      </c>
      <c r="P9" s="4" t="s">
        <v>105</v>
      </c>
    </row>
    <row r="10" customFormat="false" ht="15" hidden="false" customHeight="true" outlineLevel="0" collapsed="false">
      <c r="A10" s="3" t="s">
        <v>54</v>
      </c>
      <c r="B10" s="3" t="s">
        <v>119</v>
      </c>
      <c r="C10" s="3" t="s">
        <v>48</v>
      </c>
      <c r="D10" s="3" t="s">
        <v>120</v>
      </c>
      <c r="E10" s="4" t="s">
        <v>121</v>
      </c>
      <c r="F10" s="5" t="n">
        <v>100</v>
      </c>
      <c r="G10" s="5" t="n">
        <v>71.3</v>
      </c>
      <c r="H10" s="5" t="n">
        <v>56.4</v>
      </c>
      <c r="I10" s="5" t="n">
        <v>46.6</v>
      </c>
      <c r="J10" s="5" t="n">
        <v>39.6</v>
      </c>
      <c r="K10" s="5" t="n">
        <v>34.7</v>
      </c>
      <c r="L10" s="5" t="n">
        <v>31</v>
      </c>
      <c r="M10" s="5" t="n">
        <v>28</v>
      </c>
      <c r="N10" s="5" t="n">
        <f aca="false">ROUND(100-M10,1)</f>
        <v>72</v>
      </c>
      <c r="O10" s="5" t="n">
        <f aca="false">ROUND((L10-M10)/L10*100,1)</f>
        <v>9.7</v>
      </c>
      <c r="P10" s="4" t="s">
        <v>105</v>
      </c>
    </row>
    <row r="11" customFormat="false" ht="15" hidden="false" customHeight="true" outlineLevel="0" collapsed="false">
      <c r="A11" s="3" t="s">
        <v>54</v>
      </c>
      <c r="B11" s="3" t="s">
        <v>119</v>
      </c>
      <c r="C11" s="3" t="s">
        <v>81</v>
      </c>
      <c r="D11" s="3" t="s">
        <v>122</v>
      </c>
      <c r="E11" s="4" t="s">
        <v>123</v>
      </c>
      <c r="F11" s="5" t="n">
        <v>100</v>
      </c>
      <c r="G11" s="5" t="n">
        <v>65.4</v>
      </c>
      <c r="H11" s="5" t="n">
        <v>46.9</v>
      </c>
      <c r="I11" s="5" t="n">
        <v>34.8</v>
      </c>
      <c r="J11" s="5" t="n">
        <v>25.9</v>
      </c>
      <c r="K11" s="5" t="n">
        <v>19.6</v>
      </c>
      <c r="L11" s="5" t="n">
        <v>15.4</v>
      </c>
      <c r="M11" s="5" t="n">
        <v>12.4</v>
      </c>
      <c r="N11" s="5" t="n">
        <f aca="false">ROUND(100-M11,1)</f>
        <v>87.6</v>
      </c>
      <c r="O11" s="5" t="n">
        <f aca="false">ROUND((L11-M11)/L11*100,1)</f>
        <v>19.5</v>
      </c>
      <c r="P11" s="4" t="s">
        <v>105</v>
      </c>
    </row>
    <row r="12" customFormat="false" ht="15" hidden="false" customHeight="true" outlineLevel="0" collapsed="false">
      <c r="A12" s="3" t="s">
        <v>54</v>
      </c>
      <c r="B12" s="3" t="s">
        <v>119</v>
      </c>
      <c r="C12" s="3" t="s">
        <v>85</v>
      </c>
      <c r="D12" s="3" t="s">
        <v>124</v>
      </c>
      <c r="E12" s="4" t="s">
        <v>125</v>
      </c>
      <c r="F12" s="5" t="n">
        <v>100</v>
      </c>
      <c r="G12" s="5" t="n">
        <v>73.4</v>
      </c>
      <c r="H12" s="5" t="n">
        <v>60</v>
      </c>
      <c r="I12" s="5" t="n">
        <v>51.1</v>
      </c>
      <c r="J12" s="5" t="n">
        <v>45.1</v>
      </c>
      <c r="K12" s="5" t="n">
        <v>40.8</v>
      </c>
      <c r="L12" s="5" t="n">
        <v>37.1</v>
      </c>
      <c r="M12" s="5" t="n">
        <v>33.8</v>
      </c>
      <c r="N12" s="5" t="n">
        <f aca="false">ROUND(100-M12,1)</f>
        <v>66.2</v>
      </c>
      <c r="O12" s="5" t="n">
        <f aca="false">ROUND((L12-M12)/L12*100,1)</f>
        <v>8.9</v>
      </c>
      <c r="P12" s="4" t="s">
        <v>105</v>
      </c>
    </row>
    <row r="13" customFormat="false" ht="15" hidden="false" customHeight="true" outlineLevel="0" collapsed="false">
      <c r="A13" s="3" t="s">
        <v>54</v>
      </c>
      <c r="B13" s="3" t="s">
        <v>119</v>
      </c>
      <c r="C13" s="3" t="s">
        <v>88</v>
      </c>
      <c r="D13" s="3" t="s">
        <v>126</v>
      </c>
      <c r="E13" s="4" t="s">
        <v>127</v>
      </c>
      <c r="F13" s="5" t="n">
        <v>100</v>
      </c>
      <c r="G13" s="5" t="n">
        <v>93</v>
      </c>
      <c r="H13" s="5" t="n">
        <v>89.7</v>
      </c>
      <c r="I13" s="5" t="n">
        <v>87.7</v>
      </c>
      <c r="J13" s="5" t="n">
        <v>86.4</v>
      </c>
      <c r="K13" s="5" t="n">
        <v>85.4</v>
      </c>
      <c r="L13" s="5" t="n">
        <v>84.5</v>
      </c>
      <c r="M13" s="5" t="n">
        <v>83.7</v>
      </c>
      <c r="N13" s="5" t="n">
        <f aca="false">ROUND(100-M13,1)</f>
        <v>16.3</v>
      </c>
      <c r="O13" s="5" t="n">
        <f aca="false">ROUND((L13-M13)/L13*100,1)</f>
        <v>0.9</v>
      </c>
      <c r="P13" s="4" t="s">
        <v>105</v>
      </c>
    </row>
    <row r="14" customFormat="false" ht="15" hidden="false" customHeight="true" outlineLevel="0" collapsed="false">
      <c r="A14" s="3" t="s">
        <v>69</v>
      </c>
      <c r="B14" s="3" t="s">
        <v>47</v>
      </c>
      <c r="C14" s="3" t="s">
        <v>48</v>
      </c>
      <c r="D14" s="3" t="s">
        <v>103</v>
      </c>
      <c r="E14" s="4" t="s">
        <v>104</v>
      </c>
      <c r="F14" s="5" t="n">
        <v>100</v>
      </c>
      <c r="G14" s="5" t="n">
        <v>87.4</v>
      </c>
      <c r="H14" s="5" t="n">
        <v>79.5</v>
      </c>
      <c r="I14" s="5" t="n">
        <v>73.1</v>
      </c>
      <c r="J14" s="5" t="n">
        <v>68.1</v>
      </c>
      <c r="K14" s="5" t="n">
        <v>63.7</v>
      </c>
      <c r="L14" s="5" t="n">
        <v>59.8</v>
      </c>
      <c r="M14" s="5" t="n">
        <v>56</v>
      </c>
      <c r="N14" s="5" t="n">
        <f aca="false">ROUND(100-M14,1)</f>
        <v>44</v>
      </c>
      <c r="O14" s="5" t="n">
        <f aca="false">ROUND((L14-M14)/L14*100,1)</f>
        <v>6.4</v>
      </c>
      <c r="P14" s="4" t="s">
        <v>105</v>
      </c>
    </row>
    <row r="15" customFormat="false" ht="15" hidden="false" customHeight="true" outlineLevel="0" collapsed="false">
      <c r="A15" s="3" t="s">
        <v>69</v>
      </c>
      <c r="B15" s="3" t="s">
        <v>47</v>
      </c>
      <c r="C15" s="3" t="s">
        <v>81</v>
      </c>
      <c r="D15" s="3" t="s">
        <v>82</v>
      </c>
      <c r="E15" s="3" t="s">
        <v>106</v>
      </c>
      <c r="F15" s="5" t="n">
        <v>100</v>
      </c>
      <c r="G15" s="5" t="n">
        <v>85.2</v>
      </c>
      <c r="H15" s="5" t="n">
        <v>76.1</v>
      </c>
      <c r="I15" s="5" t="n">
        <v>69.3</v>
      </c>
      <c r="J15" s="5" t="n">
        <v>64.6</v>
      </c>
      <c r="K15" s="5" t="n">
        <v>60.7</v>
      </c>
      <c r="L15" s="5" t="n">
        <v>57.8</v>
      </c>
      <c r="M15" s="5" t="n">
        <v>55.5</v>
      </c>
      <c r="N15" s="5" t="n">
        <f aca="false">ROUND(100-M15,1)</f>
        <v>44.5</v>
      </c>
      <c r="O15" s="5" t="n">
        <f aca="false">ROUND((L15-M15)/L15*100,1)</f>
        <v>4</v>
      </c>
      <c r="P15" s="4" t="s">
        <v>105</v>
      </c>
    </row>
    <row r="16" customFormat="false" ht="15" hidden="false" customHeight="true" outlineLevel="0" collapsed="false">
      <c r="A16" s="3" t="s">
        <v>69</v>
      </c>
      <c r="B16" s="3" t="s">
        <v>47</v>
      </c>
      <c r="C16" s="3" t="s">
        <v>85</v>
      </c>
      <c r="D16" s="3" t="s">
        <v>86</v>
      </c>
      <c r="E16" s="3" t="s">
        <v>107</v>
      </c>
      <c r="F16" s="5" t="n">
        <v>100</v>
      </c>
      <c r="G16" s="5" t="n">
        <v>88.4</v>
      </c>
      <c r="H16" s="5" t="n">
        <v>81.1</v>
      </c>
      <c r="I16" s="5" t="n">
        <v>74.9</v>
      </c>
      <c r="J16" s="5" t="n">
        <v>69.8</v>
      </c>
      <c r="K16" s="5" t="n">
        <v>65.2</v>
      </c>
      <c r="L16" s="5" t="n">
        <v>60.9</v>
      </c>
      <c r="M16" s="5" t="n">
        <v>56.5</v>
      </c>
      <c r="N16" s="5" t="n">
        <f aca="false">ROUND(100-M16,1)</f>
        <v>43.5</v>
      </c>
      <c r="O16" s="5" t="n">
        <f aca="false">ROUND((L16-M16)/L16*100,1)</f>
        <v>7.2</v>
      </c>
      <c r="P16" s="4" t="s">
        <v>105</v>
      </c>
    </row>
    <row r="17" customFormat="false" ht="15" hidden="false" customHeight="true" outlineLevel="0" collapsed="false">
      <c r="A17" s="3" t="s">
        <v>69</v>
      </c>
      <c r="B17" s="3" t="s">
        <v>47</v>
      </c>
      <c r="C17" s="3" t="s">
        <v>88</v>
      </c>
      <c r="D17" s="3" t="s">
        <v>108</v>
      </c>
      <c r="E17" s="3" t="s">
        <v>109</v>
      </c>
      <c r="F17" s="5" t="n">
        <v>100</v>
      </c>
      <c r="G17" s="5" t="n">
        <v>80.8</v>
      </c>
      <c r="H17" s="5" t="n">
        <v>69.8</v>
      </c>
      <c r="I17" s="5" t="n">
        <v>61.1</v>
      </c>
      <c r="J17" s="5" t="n">
        <v>55.1</v>
      </c>
      <c r="K17" s="5" t="n">
        <v>49.2</v>
      </c>
      <c r="L17" s="5" t="n">
        <v>44.6</v>
      </c>
      <c r="M17" s="5" t="n">
        <v>40.8</v>
      </c>
      <c r="N17" s="5" t="n">
        <f aca="false">ROUND(100-M17,1)</f>
        <v>59.2</v>
      </c>
      <c r="O17" s="5" t="n">
        <f aca="false">ROUND((L17-M17)/L17*100,1)</f>
        <v>8.5</v>
      </c>
      <c r="P17" s="4" t="s">
        <v>105</v>
      </c>
    </row>
    <row r="18" customFormat="false" ht="15" hidden="false" customHeight="true" outlineLevel="0" collapsed="false">
      <c r="A18" s="3" t="s">
        <v>69</v>
      </c>
      <c r="B18" s="3" t="s">
        <v>110</v>
      </c>
      <c r="C18" s="3" t="s">
        <v>48</v>
      </c>
      <c r="D18" s="3" t="s">
        <v>111</v>
      </c>
      <c r="E18" s="4" t="s">
        <v>112</v>
      </c>
      <c r="F18" s="5" t="n">
        <v>100</v>
      </c>
      <c r="G18" s="5" t="n">
        <v>87.6</v>
      </c>
      <c r="H18" s="5" t="n">
        <v>79.8</v>
      </c>
      <c r="I18" s="5" t="n">
        <v>73.5</v>
      </c>
      <c r="J18" s="5" t="n">
        <v>68.6</v>
      </c>
      <c r="K18" s="5" t="n">
        <v>64.1</v>
      </c>
      <c r="L18" s="5" t="n">
        <v>60.3</v>
      </c>
      <c r="M18" s="5" t="n">
        <v>56.5</v>
      </c>
      <c r="N18" s="5" t="n">
        <f aca="false">ROUND(100-M18,1)</f>
        <v>43.5</v>
      </c>
      <c r="O18" s="5" t="n">
        <f aca="false">ROUND((L18-M18)/L18*100,1)</f>
        <v>6.3</v>
      </c>
      <c r="P18" s="4" t="s">
        <v>105</v>
      </c>
    </row>
    <row r="19" customFormat="false" ht="15" hidden="false" customHeight="true" outlineLevel="0" collapsed="false">
      <c r="A19" s="3" t="s">
        <v>69</v>
      </c>
      <c r="B19" s="3" t="s">
        <v>110</v>
      </c>
      <c r="C19" s="3" t="s">
        <v>81</v>
      </c>
      <c r="D19" s="3" t="s">
        <v>113</v>
      </c>
      <c r="E19" s="4" t="s">
        <v>114</v>
      </c>
      <c r="F19" s="5" t="n">
        <v>100</v>
      </c>
      <c r="G19" s="5" t="n">
        <v>86.2</v>
      </c>
      <c r="H19" s="5" t="n">
        <v>77.9</v>
      </c>
      <c r="I19" s="5" t="n">
        <v>71.7</v>
      </c>
      <c r="J19" s="5" t="n">
        <v>67.4</v>
      </c>
      <c r="K19" s="5" t="n">
        <v>63.8</v>
      </c>
      <c r="L19" s="5" t="n">
        <v>61.2</v>
      </c>
      <c r="M19" s="5" t="n">
        <v>59.1</v>
      </c>
      <c r="N19" s="5" t="n">
        <f aca="false">ROUND(100-M19,1)</f>
        <v>40.9</v>
      </c>
      <c r="O19" s="5" t="n">
        <f aca="false">ROUND((L19-M19)/L19*100,1)</f>
        <v>3.4</v>
      </c>
      <c r="P19" s="4" t="s">
        <v>105</v>
      </c>
    </row>
    <row r="20" customFormat="false" ht="15" hidden="false" customHeight="true" outlineLevel="0" collapsed="false">
      <c r="A20" s="3" t="s">
        <v>69</v>
      </c>
      <c r="B20" s="3" t="s">
        <v>110</v>
      </c>
      <c r="C20" s="3" t="s">
        <v>85</v>
      </c>
      <c r="D20" s="3" t="s">
        <v>115</v>
      </c>
      <c r="E20" s="4" t="s">
        <v>116</v>
      </c>
      <c r="F20" s="5" t="n">
        <v>100</v>
      </c>
      <c r="G20" s="5" t="n">
        <v>88.2</v>
      </c>
      <c r="H20" s="5" t="n">
        <v>80.7</v>
      </c>
      <c r="I20" s="5" t="n">
        <v>74.4</v>
      </c>
      <c r="J20" s="5" t="n">
        <v>69.2</v>
      </c>
      <c r="K20" s="5" t="n">
        <v>64.5</v>
      </c>
      <c r="L20" s="5" t="n">
        <v>60.2</v>
      </c>
      <c r="M20" s="5" t="n">
        <v>55.8</v>
      </c>
      <c r="N20" s="5" t="n">
        <f aca="false">ROUND(100-M20,1)</f>
        <v>44.2</v>
      </c>
      <c r="O20" s="5" t="n">
        <f aca="false">ROUND((L20-M20)/L20*100,1)</f>
        <v>7.3</v>
      </c>
      <c r="P20" s="4" t="s">
        <v>105</v>
      </c>
    </row>
    <row r="21" customFormat="false" ht="15" hidden="false" customHeight="true" outlineLevel="0" collapsed="false">
      <c r="A21" s="3" t="s">
        <v>69</v>
      </c>
      <c r="B21" s="3" t="s">
        <v>110</v>
      </c>
      <c r="C21" s="3" t="s">
        <v>88</v>
      </c>
      <c r="D21" s="3" t="s">
        <v>117</v>
      </c>
      <c r="E21" s="4" t="s">
        <v>118</v>
      </c>
      <c r="F21" s="5" t="n">
        <v>100</v>
      </c>
      <c r="G21" s="5" t="n">
        <v>81</v>
      </c>
      <c r="H21" s="5" t="n">
        <v>70.2</v>
      </c>
      <c r="I21" s="5" t="n">
        <v>61.7</v>
      </c>
      <c r="J21" s="5" t="n">
        <v>55.9</v>
      </c>
      <c r="K21" s="5" t="n">
        <v>50.3</v>
      </c>
      <c r="L21" s="5" t="n">
        <v>45.7</v>
      </c>
      <c r="M21" s="5" t="n">
        <v>41.9</v>
      </c>
      <c r="N21" s="5" t="n">
        <f aca="false">ROUND(100-M21,1)</f>
        <v>58.1</v>
      </c>
      <c r="O21" s="5" t="n">
        <f aca="false">ROUND((L21-M21)/L21*100,1)</f>
        <v>8.3</v>
      </c>
      <c r="P21" s="4" t="s">
        <v>105</v>
      </c>
    </row>
    <row r="22" customFormat="false" ht="15" hidden="false" customHeight="true" outlineLevel="0" collapsed="false">
      <c r="A22" s="3" t="s">
        <v>69</v>
      </c>
      <c r="B22" s="3" t="s">
        <v>119</v>
      </c>
      <c r="C22" s="3" t="s">
        <v>48</v>
      </c>
      <c r="D22" s="3" t="s">
        <v>120</v>
      </c>
      <c r="E22" s="4" t="s">
        <v>121</v>
      </c>
      <c r="F22" s="5" t="n">
        <v>100</v>
      </c>
      <c r="G22" s="5" t="n">
        <v>86.6</v>
      </c>
      <c r="H22" s="5" t="n">
        <v>78.2</v>
      </c>
      <c r="I22" s="5" t="n">
        <v>71.3</v>
      </c>
      <c r="J22" s="5" t="n">
        <v>66.2</v>
      </c>
      <c r="K22" s="5" t="n">
        <v>61.8</v>
      </c>
      <c r="L22" s="5" t="n">
        <v>58</v>
      </c>
      <c r="M22" s="5" t="n">
        <v>54</v>
      </c>
      <c r="N22" s="5" t="n">
        <f aca="false">ROUND(100-M22,1)</f>
        <v>46</v>
      </c>
      <c r="O22" s="5" t="n">
        <f aca="false">ROUND((L22-M22)/L22*100,1)</f>
        <v>6.9</v>
      </c>
      <c r="P22" s="4" t="s">
        <v>105</v>
      </c>
    </row>
    <row r="23" customFormat="false" ht="15" hidden="false" customHeight="true" outlineLevel="0" collapsed="false">
      <c r="A23" s="3" t="s">
        <v>69</v>
      </c>
      <c r="B23" s="3" t="s">
        <v>119</v>
      </c>
      <c r="C23" s="3" t="s">
        <v>81</v>
      </c>
      <c r="D23" s="3" t="s">
        <v>122</v>
      </c>
      <c r="E23" s="4" t="s">
        <v>123</v>
      </c>
      <c r="F23" s="5" t="n">
        <v>100</v>
      </c>
      <c r="G23" s="5" t="n">
        <v>82.3</v>
      </c>
      <c r="H23" s="5" t="n">
        <v>71.1</v>
      </c>
      <c r="I23" s="5" t="n">
        <v>62.3</v>
      </c>
      <c r="J23" s="5" t="n">
        <v>56.5</v>
      </c>
      <c r="K23" s="5" t="n">
        <v>51.7</v>
      </c>
      <c r="L23" s="5" t="n">
        <v>47.8</v>
      </c>
      <c r="M23" s="5" t="n">
        <v>45</v>
      </c>
      <c r="N23" s="5" t="n">
        <f aca="false">ROUND(100-M23,1)</f>
        <v>55</v>
      </c>
      <c r="O23" s="5" t="n">
        <f aca="false">ROUND((L23-M23)/L23*100,1)</f>
        <v>5.9</v>
      </c>
      <c r="P23" s="4" t="s">
        <v>105</v>
      </c>
    </row>
    <row r="24" customFormat="false" ht="15" hidden="false" customHeight="true" outlineLevel="0" collapsed="false">
      <c r="A24" s="3" t="s">
        <v>69</v>
      </c>
      <c r="B24" s="3" t="s">
        <v>119</v>
      </c>
      <c r="C24" s="3" t="s">
        <v>85</v>
      </c>
      <c r="D24" s="3" t="s">
        <v>124</v>
      </c>
      <c r="E24" s="4" t="s">
        <v>125</v>
      </c>
      <c r="F24" s="5" t="n">
        <v>100</v>
      </c>
      <c r="G24" s="5" t="n">
        <v>89.2</v>
      </c>
      <c r="H24" s="5" t="n">
        <v>82.6</v>
      </c>
      <c r="I24" s="5" t="n">
        <v>76.8</v>
      </c>
      <c r="J24" s="5" t="n">
        <v>72.1</v>
      </c>
      <c r="K24" s="5" t="n">
        <v>68.1</v>
      </c>
      <c r="L24" s="5" t="n">
        <v>64.2</v>
      </c>
      <c r="M24" s="5" t="n">
        <v>59.6</v>
      </c>
      <c r="N24" s="5" t="n">
        <f aca="false">ROUND(100-M24,1)</f>
        <v>40.4</v>
      </c>
      <c r="O24" s="5" t="n">
        <f aca="false">ROUND((L24-M24)/L24*100,1)</f>
        <v>7.2</v>
      </c>
      <c r="P24" s="4" t="s">
        <v>105</v>
      </c>
    </row>
    <row r="25" customFormat="false" ht="15" hidden="false" customHeight="true" outlineLevel="0" collapsed="false">
      <c r="A25" s="3" t="s">
        <v>69</v>
      </c>
      <c r="B25" s="3" t="s">
        <v>119</v>
      </c>
      <c r="C25" s="3" t="s">
        <v>88</v>
      </c>
      <c r="D25" s="3" t="s">
        <v>126</v>
      </c>
      <c r="E25" s="4" t="s">
        <v>127</v>
      </c>
      <c r="F25" s="5" t="n">
        <v>100</v>
      </c>
      <c r="G25" s="5" t="n">
        <v>79.1</v>
      </c>
      <c r="H25" s="5" t="n">
        <v>67.7</v>
      </c>
      <c r="I25" s="5" t="n">
        <v>57.5</v>
      </c>
      <c r="J25" s="5" t="n">
        <v>49.8</v>
      </c>
      <c r="K25" s="5" t="n">
        <v>42.5</v>
      </c>
      <c r="L25" s="5" t="n">
        <v>38</v>
      </c>
      <c r="M25" s="5" t="n">
        <v>34</v>
      </c>
      <c r="N25" s="5" t="n">
        <f aca="false">ROUND(100-M25,1)</f>
        <v>66</v>
      </c>
      <c r="O25" s="5" t="n">
        <f aca="false">ROUND((L25-M25)/L25*100,1)</f>
        <v>10.5</v>
      </c>
      <c r="P25" s="4" t="s">
        <v>105</v>
      </c>
    </row>
  </sheetData>
  <autoFilter ref="A1:P2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30"/>
    <col collapsed="false" customWidth="true" hidden="false" outlineLevel="0" max="3" min="3" style="1" width="70"/>
    <col collapsed="false" customWidth="true" hidden="false" outlineLevel="0" max="4" min="4" style="1" width="8"/>
    <col collapsed="false" customWidth="true" hidden="false" outlineLevel="0" max="5" min="5" style="1" width="26"/>
    <col collapsed="false" customWidth="true" hidden="false" outlineLevel="0" max="6" min="6" style="1" width="60"/>
    <col collapsed="false" customWidth="true" hidden="false" outlineLevel="0" max="7" min="7" style="1" width="14"/>
  </cols>
  <sheetData>
    <row r="1" customFormat="false" ht="15" hidden="false" customHeight="true" outlineLevel="0" collapsed="false">
      <c r="A1" s="8" t="s">
        <v>128</v>
      </c>
      <c r="B1" s="8" t="s">
        <v>129</v>
      </c>
      <c r="C1" s="8" t="s">
        <v>130</v>
      </c>
      <c r="D1" s="8" t="s">
        <v>131</v>
      </c>
      <c r="E1" s="8" t="s">
        <v>132</v>
      </c>
      <c r="F1" s="8" t="s">
        <v>133</v>
      </c>
      <c r="G1" s="8" t="s">
        <v>134</v>
      </c>
    </row>
    <row r="2" customFormat="false" ht="15" hidden="false" customHeight="true" outlineLevel="0" collapsed="false">
      <c r="A2" s="9" t="s">
        <v>0</v>
      </c>
      <c r="B2" s="10" t="s">
        <v>135</v>
      </c>
      <c r="C2" s="9" t="s">
        <v>136</v>
      </c>
      <c r="D2" s="10" t="s">
        <v>137</v>
      </c>
      <c r="E2" s="9"/>
      <c r="F2" s="9"/>
      <c r="G2" s="9"/>
    </row>
    <row r="3" customFormat="false" ht="26.25" hidden="false" customHeight="true" outlineLevel="0" collapsed="false">
      <c r="A3" s="9" t="s">
        <v>1</v>
      </c>
      <c r="B3" s="10" t="s">
        <v>138</v>
      </c>
      <c r="C3" s="9" t="s">
        <v>139</v>
      </c>
      <c r="D3" s="10" t="s">
        <v>137</v>
      </c>
      <c r="E3" s="9"/>
      <c r="F3" s="9"/>
      <c r="G3" s="9"/>
    </row>
    <row r="4" customFormat="false" ht="15" hidden="false" customHeight="true" outlineLevel="0" collapsed="false">
      <c r="A4" s="9" t="s">
        <v>2</v>
      </c>
      <c r="B4" s="10" t="s">
        <v>140</v>
      </c>
      <c r="C4" s="10" t="s">
        <v>141</v>
      </c>
      <c r="D4" s="10" t="s">
        <v>142</v>
      </c>
      <c r="E4" s="9"/>
      <c r="F4" s="9"/>
      <c r="G4" s="9"/>
    </row>
    <row r="5" customFormat="false" ht="15" hidden="false" customHeight="true" outlineLevel="0" collapsed="false">
      <c r="A5" s="9" t="s">
        <v>3</v>
      </c>
      <c r="B5" s="10" t="s">
        <v>143</v>
      </c>
      <c r="C5" s="10" t="s">
        <v>144</v>
      </c>
      <c r="D5" s="10" t="s">
        <v>142</v>
      </c>
      <c r="E5" s="9"/>
      <c r="F5" s="9"/>
      <c r="G5" s="9"/>
    </row>
    <row r="6" customFormat="false" ht="43.5" hidden="false" customHeight="true" outlineLevel="0" collapsed="false">
      <c r="A6" s="9" t="s">
        <v>4</v>
      </c>
      <c r="B6" s="9" t="s">
        <v>145</v>
      </c>
      <c r="C6" s="9" t="s">
        <v>146</v>
      </c>
      <c r="D6" s="9" t="s">
        <v>147</v>
      </c>
      <c r="E6" s="9" t="s">
        <v>148</v>
      </c>
      <c r="F6" s="9" t="s">
        <v>149</v>
      </c>
      <c r="G6" s="9" t="s">
        <v>150</v>
      </c>
    </row>
    <row r="7" customFormat="false" ht="43.5" hidden="false" customHeight="true" outlineLevel="0" collapsed="false">
      <c r="A7" s="9" t="s">
        <v>5</v>
      </c>
      <c r="B7" s="9" t="s">
        <v>151</v>
      </c>
      <c r="C7" s="9" t="s">
        <v>152</v>
      </c>
      <c r="D7" s="9" t="s">
        <v>147</v>
      </c>
      <c r="E7" s="9" t="s">
        <v>148</v>
      </c>
      <c r="F7" s="9" t="s">
        <v>149</v>
      </c>
      <c r="G7" s="9" t="s">
        <v>150</v>
      </c>
    </row>
    <row r="8" customFormat="false" ht="43.5" hidden="false" customHeight="true" outlineLevel="0" collapsed="false">
      <c r="A8" s="9" t="s">
        <v>6</v>
      </c>
      <c r="B8" s="9" t="s">
        <v>153</v>
      </c>
      <c r="C8" s="9" t="s">
        <v>154</v>
      </c>
      <c r="D8" s="9" t="s">
        <v>147</v>
      </c>
      <c r="E8" s="9" t="s">
        <v>148</v>
      </c>
      <c r="F8" s="9" t="s">
        <v>149</v>
      </c>
      <c r="G8" s="9" t="s">
        <v>150</v>
      </c>
    </row>
    <row r="9" customFormat="false" ht="43.5" hidden="false" customHeight="true" outlineLevel="0" collapsed="false">
      <c r="A9" s="9" t="s">
        <v>7</v>
      </c>
      <c r="B9" s="9" t="s">
        <v>155</v>
      </c>
      <c r="C9" s="9" t="s">
        <v>156</v>
      </c>
      <c r="D9" s="9" t="s">
        <v>147</v>
      </c>
      <c r="E9" s="9" t="s">
        <v>148</v>
      </c>
      <c r="F9" s="9" t="s">
        <v>149</v>
      </c>
      <c r="G9" s="9" t="s">
        <v>150</v>
      </c>
    </row>
    <row r="10" customFormat="false" ht="43.5" hidden="false" customHeight="true" outlineLevel="0" collapsed="false">
      <c r="A10" s="9" t="s">
        <v>8</v>
      </c>
      <c r="B10" s="9" t="s">
        <v>157</v>
      </c>
      <c r="C10" s="9" t="s">
        <v>158</v>
      </c>
      <c r="D10" s="9" t="s">
        <v>147</v>
      </c>
      <c r="E10" s="9" t="s">
        <v>148</v>
      </c>
      <c r="F10" s="9" t="s">
        <v>149</v>
      </c>
      <c r="G10" s="9" t="s">
        <v>150</v>
      </c>
    </row>
    <row r="11" customFormat="false" ht="15" hidden="false" customHeight="true" outlineLevel="0" collapsed="false">
      <c r="A11" s="9" t="s">
        <v>9</v>
      </c>
      <c r="B11" s="10" t="s">
        <v>159</v>
      </c>
      <c r="C11" s="10" t="s">
        <v>160</v>
      </c>
      <c r="D11" s="9" t="s">
        <v>147</v>
      </c>
      <c r="E11" s="9" t="s">
        <v>148</v>
      </c>
      <c r="F11" s="9" t="s">
        <v>149</v>
      </c>
      <c r="G11" s="9" t="s">
        <v>150</v>
      </c>
    </row>
    <row r="12" customFormat="false" ht="29.25" hidden="false" customHeight="true" outlineLevel="0" collapsed="false">
      <c r="A12" s="9" t="s">
        <v>10</v>
      </c>
      <c r="B12" s="10" t="s">
        <v>161</v>
      </c>
      <c r="C12" s="9" t="s">
        <v>162</v>
      </c>
      <c r="D12" s="9" t="s">
        <v>147</v>
      </c>
      <c r="E12" s="9" t="s">
        <v>148</v>
      </c>
      <c r="F12" s="9" t="s">
        <v>163</v>
      </c>
      <c r="G12" s="9" t="s">
        <v>164</v>
      </c>
    </row>
    <row r="13" customFormat="false" ht="29.25" hidden="false" customHeight="true" outlineLevel="0" collapsed="false">
      <c r="A13" s="9" t="s">
        <v>11</v>
      </c>
      <c r="B13" s="10" t="s">
        <v>165</v>
      </c>
      <c r="C13" s="10" t="s">
        <v>166</v>
      </c>
      <c r="D13" s="9" t="s">
        <v>147</v>
      </c>
      <c r="E13" s="9" t="s">
        <v>167</v>
      </c>
      <c r="F13" s="10" t="s">
        <v>168</v>
      </c>
      <c r="G13" s="10" t="s">
        <v>169</v>
      </c>
    </row>
    <row r="14" customFormat="false" ht="29.25" hidden="false" customHeight="true" outlineLevel="0" collapsed="false">
      <c r="A14" s="9" t="s">
        <v>12</v>
      </c>
      <c r="B14" s="10" t="s">
        <v>165</v>
      </c>
      <c r="C14" s="10" t="s">
        <v>166</v>
      </c>
      <c r="D14" s="9" t="s">
        <v>147</v>
      </c>
      <c r="E14" s="9" t="s">
        <v>170</v>
      </c>
      <c r="F14" s="10" t="s">
        <v>168</v>
      </c>
      <c r="G14" s="10" t="s">
        <v>169</v>
      </c>
    </row>
    <row r="15" customFormat="false" ht="29.25" hidden="false" customHeight="true" outlineLevel="0" collapsed="false">
      <c r="A15" s="9" t="s">
        <v>13</v>
      </c>
      <c r="B15" s="10" t="s">
        <v>165</v>
      </c>
      <c r="C15" s="10" t="s">
        <v>166</v>
      </c>
      <c r="D15" s="9" t="s">
        <v>147</v>
      </c>
      <c r="E15" s="9" t="s">
        <v>171</v>
      </c>
      <c r="F15" s="10" t="s">
        <v>168</v>
      </c>
      <c r="G15" s="10" t="s">
        <v>169</v>
      </c>
    </row>
    <row r="16" customFormat="false" ht="29.25" hidden="false" customHeight="true" outlineLevel="0" collapsed="false">
      <c r="A16" s="9" t="s">
        <v>14</v>
      </c>
      <c r="B16" s="10" t="s">
        <v>165</v>
      </c>
      <c r="C16" s="10" t="s">
        <v>166</v>
      </c>
      <c r="D16" s="9" t="s">
        <v>147</v>
      </c>
      <c r="E16" s="9" t="s">
        <v>172</v>
      </c>
      <c r="F16" s="10" t="s">
        <v>168</v>
      </c>
      <c r="G16" s="10" t="s">
        <v>169</v>
      </c>
    </row>
    <row r="17" customFormat="false" ht="29.25" hidden="false" customHeight="true" outlineLevel="0" collapsed="false">
      <c r="A17" s="9" t="s">
        <v>15</v>
      </c>
      <c r="B17" s="10" t="s">
        <v>165</v>
      </c>
      <c r="C17" s="10" t="s">
        <v>166</v>
      </c>
      <c r="D17" s="9" t="s">
        <v>147</v>
      </c>
      <c r="E17" s="9" t="s">
        <v>173</v>
      </c>
      <c r="F17" s="9" t="s">
        <v>174</v>
      </c>
      <c r="G17" s="9" t="s">
        <v>175</v>
      </c>
    </row>
    <row r="18" customFormat="false" ht="29.25" hidden="false" customHeight="true" outlineLevel="0" collapsed="false">
      <c r="A18" s="9" t="s">
        <v>16</v>
      </c>
      <c r="B18" s="10" t="s">
        <v>165</v>
      </c>
      <c r="C18" s="10" t="s">
        <v>166</v>
      </c>
      <c r="D18" s="9" t="s">
        <v>147</v>
      </c>
      <c r="E18" s="9" t="s">
        <v>176</v>
      </c>
      <c r="F18" s="9" t="s">
        <v>174</v>
      </c>
      <c r="G18" s="9" t="s">
        <v>175</v>
      </c>
    </row>
    <row r="19" customFormat="false" ht="29.25" hidden="false" customHeight="true" outlineLevel="0" collapsed="false">
      <c r="A19" s="9" t="s">
        <v>17</v>
      </c>
      <c r="B19" s="10" t="s">
        <v>165</v>
      </c>
      <c r="C19" s="10" t="s">
        <v>166</v>
      </c>
      <c r="D19" s="9" t="s">
        <v>147</v>
      </c>
      <c r="E19" s="9" t="s">
        <v>148</v>
      </c>
      <c r="F19" s="9" t="s">
        <v>174</v>
      </c>
      <c r="G19" s="9" t="s">
        <v>175</v>
      </c>
    </row>
    <row r="20" customFormat="false" ht="29.25" hidden="false" customHeight="true" outlineLevel="0" collapsed="false">
      <c r="A20" s="9" t="s">
        <v>18</v>
      </c>
      <c r="B20" s="10" t="s">
        <v>177</v>
      </c>
      <c r="C20" s="10" t="s">
        <v>178</v>
      </c>
      <c r="D20" s="9" t="s">
        <v>147</v>
      </c>
      <c r="E20" s="9" t="s">
        <v>167</v>
      </c>
      <c r="F20" s="10" t="s">
        <v>179</v>
      </c>
      <c r="G20" s="10" t="s">
        <v>169</v>
      </c>
    </row>
    <row r="21" customFormat="false" ht="29.25" hidden="false" customHeight="true" outlineLevel="0" collapsed="false">
      <c r="A21" s="9" t="s">
        <v>19</v>
      </c>
      <c r="B21" s="10" t="s">
        <v>177</v>
      </c>
      <c r="C21" s="10" t="s">
        <v>178</v>
      </c>
      <c r="D21" s="9" t="s">
        <v>147</v>
      </c>
      <c r="E21" s="9" t="s">
        <v>170</v>
      </c>
      <c r="F21" s="10" t="s">
        <v>179</v>
      </c>
      <c r="G21" s="10" t="s">
        <v>169</v>
      </c>
    </row>
    <row r="22" customFormat="false" ht="29.25" hidden="false" customHeight="true" outlineLevel="0" collapsed="false">
      <c r="A22" s="9" t="s">
        <v>20</v>
      </c>
      <c r="B22" s="10" t="s">
        <v>177</v>
      </c>
      <c r="C22" s="10" t="s">
        <v>178</v>
      </c>
      <c r="D22" s="9" t="s">
        <v>147</v>
      </c>
      <c r="E22" s="9" t="s">
        <v>171</v>
      </c>
      <c r="F22" s="10" t="s">
        <v>179</v>
      </c>
      <c r="G22" s="10" t="s">
        <v>169</v>
      </c>
    </row>
    <row r="23" customFormat="false" ht="29.25" hidden="false" customHeight="true" outlineLevel="0" collapsed="false">
      <c r="A23" s="9" t="s">
        <v>21</v>
      </c>
      <c r="B23" s="10" t="s">
        <v>177</v>
      </c>
      <c r="C23" s="10" t="s">
        <v>178</v>
      </c>
      <c r="D23" s="9" t="s">
        <v>147</v>
      </c>
      <c r="E23" s="9" t="s">
        <v>172</v>
      </c>
      <c r="F23" s="10" t="s">
        <v>179</v>
      </c>
      <c r="G23" s="10" t="s">
        <v>169</v>
      </c>
    </row>
    <row r="24" customFormat="false" ht="29.25" hidden="false" customHeight="true" outlineLevel="0" collapsed="false">
      <c r="A24" s="9" t="s">
        <v>22</v>
      </c>
      <c r="B24" s="10" t="s">
        <v>177</v>
      </c>
      <c r="C24" s="10" t="s">
        <v>178</v>
      </c>
      <c r="D24" s="9" t="s">
        <v>147</v>
      </c>
      <c r="E24" s="9" t="s">
        <v>173</v>
      </c>
      <c r="F24" s="9" t="s">
        <v>174</v>
      </c>
      <c r="G24" s="9" t="s">
        <v>175</v>
      </c>
    </row>
    <row r="25" customFormat="false" ht="29.25" hidden="false" customHeight="true" outlineLevel="0" collapsed="false">
      <c r="A25" s="9" t="s">
        <v>23</v>
      </c>
      <c r="B25" s="10" t="s">
        <v>177</v>
      </c>
      <c r="C25" s="10" t="s">
        <v>178</v>
      </c>
      <c r="D25" s="9" t="s">
        <v>147</v>
      </c>
      <c r="E25" s="9" t="s">
        <v>176</v>
      </c>
      <c r="F25" s="9" t="s">
        <v>174</v>
      </c>
      <c r="G25" s="9" t="s">
        <v>175</v>
      </c>
    </row>
    <row r="26" customFormat="false" ht="29.25" hidden="false" customHeight="true" outlineLevel="0" collapsed="false">
      <c r="A26" s="9" t="s">
        <v>24</v>
      </c>
      <c r="B26" s="10" t="s">
        <v>177</v>
      </c>
      <c r="C26" s="10" t="s">
        <v>178</v>
      </c>
      <c r="D26" s="9" t="s">
        <v>147</v>
      </c>
      <c r="E26" s="9" t="s">
        <v>148</v>
      </c>
      <c r="F26" s="9" t="s">
        <v>174</v>
      </c>
      <c r="G26" s="9" t="s">
        <v>175</v>
      </c>
    </row>
    <row r="27" customFormat="false" ht="29.25" hidden="false" customHeight="true" outlineLevel="0" collapsed="false">
      <c r="A27" s="9" t="s">
        <v>25</v>
      </c>
      <c r="B27" s="10" t="s">
        <v>180</v>
      </c>
      <c r="C27" s="10" t="s">
        <v>181</v>
      </c>
      <c r="D27" s="9" t="s">
        <v>147</v>
      </c>
      <c r="E27" s="9" t="s">
        <v>167</v>
      </c>
      <c r="F27" s="10" t="s">
        <v>179</v>
      </c>
      <c r="G27" s="10" t="s">
        <v>169</v>
      </c>
    </row>
    <row r="28" customFormat="false" ht="29.25" hidden="false" customHeight="true" outlineLevel="0" collapsed="false">
      <c r="A28" s="9" t="s">
        <v>26</v>
      </c>
      <c r="B28" s="10" t="s">
        <v>180</v>
      </c>
      <c r="C28" s="10" t="s">
        <v>181</v>
      </c>
      <c r="D28" s="9" t="s">
        <v>147</v>
      </c>
      <c r="E28" s="9" t="s">
        <v>170</v>
      </c>
      <c r="F28" s="10" t="s">
        <v>179</v>
      </c>
      <c r="G28" s="10" t="s">
        <v>169</v>
      </c>
    </row>
    <row r="29" customFormat="false" ht="29.25" hidden="false" customHeight="true" outlineLevel="0" collapsed="false">
      <c r="A29" s="9" t="s">
        <v>27</v>
      </c>
      <c r="B29" s="10" t="s">
        <v>180</v>
      </c>
      <c r="C29" s="10" t="s">
        <v>181</v>
      </c>
      <c r="D29" s="9" t="s">
        <v>147</v>
      </c>
      <c r="E29" s="9" t="s">
        <v>171</v>
      </c>
      <c r="F29" s="10" t="s">
        <v>179</v>
      </c>
      <c r="G29" s="10" t="s">
        <v>169</v>
      </c>
    </row>
    <row r="30" customFormat="false" ht="29.25" hidden="false" customHeight="true" outlineLevel="0" collapsed="false">
      <c r="A30" s="9" t="s">
        <v>28</v>
      </c>
      <c r="B30" s="10" t="s">
        <v>180</v>
      </c>
      <c r="C30" s="10" t="s">
        <v>181</v>
      </c>
      <c r="D30" s="9" t="s">
        <v>147</v>
      </c>
      <c r="E30" s="9" t="s">
        <v>172</v>
      </c>
      <c r="F30" s="10" t="s">
        <v>179</v>
      </c>
      <c r="G30" s="10" t="s">
        <v>169</v>
      </c>
    </row>
    <row r="31" customFormat="false" ht="29.25" hidden="false" customHeight="true" outlineLevel="0" collapsed="false">
      <c r="A31" s="9" t="s">
        <v>29</v>
      </c>
      <c r="B31" s="10" t="s">
        <v>180</v>
      </c>
      <c r="C31" s="10" t="s">
        <v>181</v>
      </c>
      <c r="D31" s="9" t="s">
        <v>147</v>
      </c>
      <c r="E31" s="9" t="s">
        <v>173</v>
      </c>
      <c r="F31" s="9" t="s">
        <v>174</v>
      </c>
      <c r="G31" s="9" t="s">
        <v>175</v>
      </c>
    </row>
    <row r="32" customFormat="false" ht="29.25" hidden="false" customHeight="true" outlineLevel="0" collapsed="false">
      <c r="A32" s="9" t="s">
        <v>30</v>
      </c>
      <c r="B32" s="10" t="s">
        <v>180</v>
      </c>
      <c r="C32" s="10" t="s">
        <v>181</v>
      </c>
      <c r="D32" s="9" t="s">
        <v>147</v>
      </c>
      <c r="E32" s="9" t="s">
        <v>176</v>
      </c>
      <c r="F32" s="9" t="s">
        <v>174</v>
      </c>
      <c r="G32" s="9" t="s">
        <v>175</v>
      </c>
    </row>
    <row r="33" customFormat="false" ht="29.25" hidden="false" customHeight="true" outlineLevel="0" collapsed="false">
      <c r="A33" s="9" t="s">
        <v>31</v>
      </c>
      <c r="B33" s="10" t="s">
        <v>180</v>
      </c>
      <c r="C33" s="10" t="s">
        <v>181</v>
      </c>
      <c r="D33" s="9" t="s">
        <v>147</v>
      </c>
      <c r="E33" s="9" t="s">
        <v>148</v>
      </c>
      <c r="F33" s="9" t="s">
        <v>174</v>
      </c>
      <c r="G33" s="9" t="s">
        <v>175</v>
      </c>
    </row>
    <row r="34" customFormat="false" ht="29.25" hidden="false" customHeight="true" outlineLevel="0" collapsed="false">
      <c r="A34" s="9" t="s">
        <v>32</v>
      </c>
      <c r="B34" s="10" t="s">
        <v>182</v>
      </c>
      <c r="C34" s="9" t="s">
        <v>183</v>
      </c>
      <c r="D34" s="9" t="s">
        <v>147</v>
      </c>
      <c r="E34" s="9" t="s">
        <v>148</v>
      </c>
      <c r="F34" s="9" t="s">
        <v>184</v>
      </c>
      <c r="G34" s="9" t="s">
        <v>185</v>
      </c>
    </row>
    <row r="35" customFormat="false" ht="29.25" hidden="false" customHeight="true" outlineLevel="0" collapsed="false">
      <c r="A35" s="9" t="s">
        <v>33</v>
      </c>
      <c r="B35" s="10" t="s">
        <v>186</v>
      </c>
      <c r="C35" s="9" t="s">
        <v>187</v>
      </c>
      <c r="D35" s="9" t="s">
        <v>188</v>
      </c>
      <c r="E35" s="9" t="s">
        <v>148</v>
      </c>
      <c r="F35" s="9" t="s">
        <v>184</v>
      </c>
      <c r="G35" s="9" t="s">
        <v>185</v>
      </c>
    </row>
    <row r="36" customFormat="false" ht="29.25" hidden="false" customHeight="true" outlineLevel="0" collapsed="false">
      <c r="A36" s="9" t="s">
        <v>34</v>
      </c>
      <c r="B36" s="10" t="s">
        <v>189</v>
      </c>
      <c r="C36" s="9" t="s">
        <v>190</v>
      </c>
      <c r="D36" s="9" t="s">
        <v>147</v>
      </c>
      <c r="E36" s="9" t="s">
        <v>148</v>
      </c>
      <c r="F36" s="9" t="s">
        <v>184</v>
      </c>
      <c r="G36" s="9" t="s">
        <v>185</v>
      </c>
    </row>
    <row r="37" customFormat="false" ht="29.25" hidden="false" customHeight="true" outlineLevel="0" collapsed="false">
      <c r="A37" s="9" t="s">
        <v>35</v>
      </c>
      <c r="B37" s="10" t="s">
        <v>191</v>
      </c>
      <c r="C37" s="9" t="s">
        <v>192</v>
      </c>
      <c r="D37" s="9" t="s">
        <v>147</v>
      </c>
      <c r="E37" s="9" t="s">
        <v>148</v>
      </c>
      <c r="F37" s="9" t="s">
        <v>184</v>
      </c>
      <c r="G37" s="9" t="s">
        <v>185</v>
      </c>
    </row>
    <row r="38" customFormat="false" ht="29.25" hidden="false" customHeight="true" outlineLevel="0" collapsed="false">
      <c r="A38" s="9" t="s">
        <v>36</v>
      </c>
      <c r="B38" s="9" t="s">
        <v>193</v>
      </c>
      <c r="C38" s="9" t="s">
        <v>194</v>
      </c>
      <c r="D38" s="9" t="s">
        <v>147</v>
      </c>
      <c r="E38" s="9" t="s">
        <v>195</v>
      </c>
      <c r="F38" s="9" t="s">
        <v>196</v>
      </c>
      <c r="G38" s="9" t="s">
        <v>197</v>
      </c>
    </row>
    <row r="39" customFormat="false" ht="29.25" hidden="false" customHeight="true" outlineLevel="0" collapsed="false">
      <c r="A39" s="9" t="s">
        <v>37</v>
      </c>
      <c r="B39" s="9" t="s">
        <v>198</v>
      </c>
      <c r="C39" s="9" t="s">
        <v>199</v>
      </c>
      <c r="D39" s="9" t="s">
        <v>147</v>
      </c>
      <c r="E39" s="9" t="s">
        <v>195</v>
      </c>
      <c r="F39" s="9" t="s">
        <v>200</v>
      </c>
      <c r="G39" s="9" t="s">
        <v>201</v>
      </c>
    </row>
    <row r="40" customFormat="false" ht="29.25" hidden="false" customHeight="true" outlineLevel="0" collapsed="false">
      <c r="A40" s="9" t="s">
        <v>38</v>
      </c>
      <c r="B40" s="10" t="s">
        <v>202</v>
      </c>
      <c r="C40" s="9" t="s">
        <v>203</v>
      </c>
      <c r="D40" s="9" t="s">
        <v>188</v>
      </c>
      <c r="E40" s="9" t="s">
        <v>204</v>
      </c>
      <c r="F40" s="10" t="s">
        <v>205</v>
      </c>
      <c r="G40" s="9"/>
    </row>
    <row r="41" customFormat="false" ht="29.25" hidden="false" customHeight="true" outlineLevel="0" collapsed="false">
      <c r="A41" s="9" t="s">
        <v>39</v>
      </c>
      <c r="B41" s="10" t="s">
        <v>206</v>
      </c>
      <c r="C41" s="9" t="s">
        <v>207</v>
      </c>
      <c r="D41" s="9" t="s">
        <v>188</v>
      </c>
      <c r="E41" s="9" t="s">
        <v>208</v>
      </c>
      <c r="F41" s="10" t="s">
        <v>205</v>
      </c>
      <c r="G41" s="9"/>
    </row>
    <row r="42" customFormat="false" ht="15" hidden="false" customHeight="true" outlineLevel="0" collapsed="false">
      <c r="A42" s="9" t="s">
        <v>40</v>
      </c>
      <c r="B42" s="10" t="s">
        <v>209</v>
      </c>
      <c r="C42" s="9" t="s">
        <v>210</v>
      </c>
      <c r="D42" s="9" t="s">
        <v>147</v>
      </c>
      <c r="E42" s="9" t="s">
        <v>148</v>
      </c>
      <c r="F42" s="10" t="s">
        <v>211</v>
      </c>
      <c r="G42" s="9" t="s">
        <v>212</v>
      </c>
    </row>
    <row r="43" customFormat="false" ht="15" hidden="false" customHeight="true" outlineLevel="0" collapsed="false">
      <c r="A43" s="9" t="s">
        <v>41</v>
      </c>
      <c r="B43" s="10" t="s">
        <v>213</v>
      </c>
      <c r="C43" s="9" t="s">
        <v>214</v>
      </c>
      <c r="D43" s="9" t="s">
        <v>147</v>
      </c>
      <c r="E43" s="9" t="s">
        <v>148</v>
      </c>
      <c r="F43" s="10" t="s">
        <v>211</v>
      </c>
      <c r="G43" s="9" t="s">
        <v>212</v>
      </c>
    </row>
    <row r="44" customFormat="false" ht="15" hidden="false" customHeight="true" outlineLevel="0" collapsed="false">
      <c r="A44" s="9" t="s">
        <v>42</v>
      </c>
      <c r="B44" s="10" t="s">
        <v>215</v>
      </c>
      <c r="C44" s="9" t="s">
        <v>216</v>
      </c>
      <c r="D44" s="9" t="s">
        <v>147</v>
      </c>
      <c r="E44" s="9" t="s">
        <v>148</v>
      </c>
      <c r="F44" s="10" t="s">
        <v>211</v>
      </c>
      <c r="G44" s="9" t="s">
        <v>212</v>
      </c>
    </row>
    <row r="45" customFormat="false" ht="15" hidden="false" customHeight="true" outlineLevel="0" collapsed="false">
      <c r="A45" s="9" t="s">
        <v>43</v>
      </c>
      <c r="B45" s="10" t="s">
        <v>217</v>
      </c>
      <c r="C45" s="9" t="s">
        <v>218</v>
      </c>
      <c r="D45" s="9" t="s">
        <v>147</v>
      </c>
      <c r="E45" s="9" t="s">
        <v>148</v>
      </c>
      <c r="F45" s="10" t="s">
        <v>211</v>
      </c>
      <c r="G45" s="9" t="s">
        <v>212</v>
      </c>
    </row>
    <row r="46" customFormat="false" ht="15" hidden="false" customHeight="true" outlineLevel="0" collapsed="false">
      <c r="A46" s="9" t="s">
        <v>44</v>
      </c>
      <c r="B46" s="10" t="s">
        <v>219</v>
      </c>
      <c r="C46" s="9" t="s">
        <v>220</v>
      </c>
      <c r="D46" s="9" t="s">
        <v>147</v>
      </c>
      <c r="E46" s="9" t="s">
        <v>148</v>
      </c>
      <c r="F46" s="10" t="s">
        <v>211</v>
      </c>
      <c r="G46" s="9" t="s">
        <v>212</v>
      </c>
    </row>
    <row r="47" customFormat="false" ht="15" hidden="false" customHeight="true" outlineLevel="0" collapsed="false">
      <c r="A47" s="9" t="s">
        <v>45</v>
      </c>
      <c r="B47" s="10" t="s">
        <v>221</v>
      </c>
      <c r="C47" s="9" t="s">
        <v>222</v>
      </c>
      <c r="D47" s="10" t="s">
        <v>142</v>
      </c>
      <c r="E47" s="9"/>
      <c r="F47" s="9"/>
      <c r="G47" s="9"/>
    </row>
    <row r="48" customFormat="false" ht="15" hidden="false" customHeight="true" outlineLevel="0" collapsed="false">
      <c r="A48" s="9" t="s">
        <v>46</v>
      </c>
      <c r="B48" s="10" t="s">
        <v>223</v>
      </c>
      <c r="C48" s="10" t="s">
        <v>224</v>
      </c>
      <c r="D48" s="10" t="s">
        <v>142</v>
      </c>
      <c r="E48" s="9"/>
      <c r="F48" s="9"/>
      <c r="G48" s="9"/>
    </row>
    <row r="49" customFormat="false" ht="29.25" hidden="false" customHeight="true" outlineLevel="0" collapsed="false">
      <c r="A49" s="11" t="s">
        <v>225</v>
      </c>
      <c r="B49" s="11"/>
      <c r="C49" s="11"/>
      <c r="D49" s="11"/>
      <c r="E49" s="11"/>
      <c r="F49" s="11"/>
      <c r="G49" s="11"/>
    </row>
    <row r="50" customFormat="false" ht="15" hidden="false" customHeight="true" outlineLevel="0" collapsed="false">
      <c r="A50" s="9" t="s">
        <v>91</v>
      </c>
      <c r="B50" s="9" t="s">
        <v>226</v>
      </c>
      <c r="C50" s="9" t="s">
        <v>227</v>
      </c>
      <c r="D50" s="10" t="s">
        <v>137</v>
      </c>
      <c r="E50" s="9" t="s">
        <v>228</v>
      </c>
      <c r="F50" s="9"/>
      <c r="G50" s="9"/>
    </row>
    <row r="51" customFormat="false" ht="29.25" hidden="false" customHeight="true" outlineLevel="0" collapsed="false">
      <c r="A51" s="9" t="s">
        <v>73</v>
      </c>
      <c r="B51" s="10" t="s">
        <v>229</v>
      </c>
      <c r="C51" s="9" t="s">
        <v>230</v>
      </c>
      <c r="D51" s="10" t="s">
        <v>137</v>
      </c>
      <c r="E51" s="9" t="s">
        <v>228</v>
      </c>
      <c r="F51" s="9"/>
      <c r="G51" s="9"/>
    </row>
    <row r="52" customFormat="false" ht="15" hidden="false" customHeight="true" outlineLevel="0" collapsed="false">
      <c r="A52" s="9" t="s">
        <v>92</v>
      </c>
      <c r="B52" s="10" t="s">
        <v>231</v>
      </c>
      <c r="C52" s="9" t="s">
        <v>232</v>
      </c>
      <c r="D52" s="10" t="s">
        <v>137</v>
      </c>
      <c r="E52" s="9" t="s">
        <v>228</v>
      </c>
      <c r="F52" s="9"/>
      <c r="G52" s="9"/>
    </row>
    <row r="53" customFormat="false" ht="15" hidden="false" customHeight="true" outlineLevel="0" collapsed="false">
      <c r="A53" s="9" t="s">
        <v>233</v>
      </c>
      <c r="B53" s="10" t="s">
        <v>234</v>
      </c>
      <c r="C53" s="9"/>
      <c r="D53" s="10" t="s">
        <v>142</v>
      </c>
      <c r="E53" s="9"/>
      <c r="F53" s="9"/>
      <c r="G53" s="9"/>
    </row>
    <row r="54" customFormat="false" ht="29.25" hidden="false" customHeight="true" outlineLevel="0" collapsed="false">
      <c r="A54" s="9" t="s">
        <v>235</v>
      </c>
      <c r="B54" s="9" t="s">
        <v>236</v>
      </c>
      <c r="C54" s="9" t="s">
        <v>237</v>
      </c>
      <c r="D54" s="9" t="s">
        <v>147</v>
      </c>
      <c r="E54" s="9" t="s">
        <v>195</v>
      </c>
      <c r="F54" s="9" t="s">
        <v>238</v>
      </c>
      <c r="G54" s="9" t="s">
        <v>239</v>
      </c>
    </row>
    <row r="55" customFormat="false" ht="15" hidden="false" customHeight="true" outlineLevel="0" collapsed="false">
      <c r="A55" s="9" t="s">
        <v>101</v>
      </c>
      <c r="B55" s="10" t="s">
        <v>240</v>
      </c>
      <c r="C55" s="9" t="s">
        <v>241</v>
      </c>
      <c r="D55" s="9" t="s">
        <v>147</v>
      </c>
      <c r="E55" s="9" t="s">
        <v>195</v>
      </c>
      <c r="F55" s="10" t="s">
        <v>205</v>
      </c>
      <c r="G55" s="9"/>
    </row>
    <row r="56" customFormat="false" ht="29.25" hidden="false" customHeight="true" outlineLevel="0" collapsed="false">
      <c r="A56" s="9" t="s">
        <v>102</v>
      </c>
      <c r="B56" s="9" t="s">
        <v>242</v>
      </c>
      <c r="C56" s="9" t="s">
        <v>243</v>
      </c>
      <c r="D56" s="9" t="s">
        <v>147</v>
      </c>
      <c r="E56" s="9" t="s">
        <v>244</v>
      </c>
      <c r="F56" s="10" t="s">
        <v>205</v>
      </c>
      <c r="G56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20"/>
  </cols>
  <sheetData>
    <row r="1" customFormat="false" ht="15" hidden="false" customHeight="true" outlineLevel="0" collapsed="false">
      <c r="A1" s="8" t="s">
        <v>245</v>
      </c>
      <c r="B1" s="8" t="s">
        <v>246</v>
      </c>
    </row>
    <row r="2" customFormat="false" ht="15" hidden="false" customHeight="true" outlineLevel="0" collapsed="false">
      <c r="A2" s="12" t="s">
        <v>247</v>
      </c>
      <c r="B2" s="10" t="s">
        <v>248</v>
      </c>
    </row>
    <row r="3" customFormat="false" ht="40.5" hidden="false" customHeight="true" outlineLevel="0" collapsed="false">
      <c r="A3" s="12" t="s">
        <v>249</v>
      </c>
      <c r="B3" s="10" t="s">
        <v>250</v>
      </c>
    </row>
    <row r="4" customFormat="false" ht="15" hidden="false" customHeight="true" outlineLevel="0" collapsed="false">
      <c r="A4" s="12" t="s">
        <v>251</v>
      </c>
      <c r="B4" s="9" t="s">
        <v>252</v>
      </c>
    </row>
    <row r="5" customFormat="false" ht="43.5" hidden="false" customHeight="true" outlineLevel="0" collapsed="false">
      <c r="A5" s="12" t="s">
        <v>253</v>
      </c>
      <c r="B5" s="10" t="s">
        <v>254</v>
      </c>
    </row>
    <row r="6" customFormat="false" ht="15" hidden="false" customHeight="true" outlineLevel="0" collapsed="false">
      <c r="A6" s="12" t="s">
        <v>132</v>
      </c>
      <c r="B6" s="10" t="s">
        <v>255</v>
      </c>
    </row>
    <row r="7" customFormat="false" ht="29.25" hidden="false" customHeight="true" outlineLevel="0" collapsed="false">
      <c r="A7" s="12" t="s">
        <v>256</v>
      </c>
      <c r="B7" s="9" t="s">
        <v>257</v>
      </c>
    </row>
    <row r="8" customFormat="false" ht="43.5" hidden="false" customHeight="true" outlineLevel="0" collapsed="false">
      <c r="A8" s="12" t="s">
        <v>258</v>
      </c>
      <c r="B8" s="10" t="s">
        <v>259</v>
      </c>
    </row>
    <row r="9" customFormat="false" ht="43.5" hidden="false" customHeight="true" outlineLevel="0" collapsed="false">
      <c r="A9" s="12" t="s">
        <v>260</v>
      </c>
      <c r="B9" s="10" t="s">
        <v>261</v>
      </c>
    </row>
    <row r="10" customFormat="false" ht="15" hidden="false" customHeight="true" outlineLevel="0" collapsed="false">
      <c r="A10" s="12" t="s">
        <v>262</v>
      </c>
      <c r="B10" s="10" t="s">
        <v>263</v>
      </c>
    </row>
    <row r="11" customFormat="false" ht="15" hidden="false" customHeight="true" outlineLevel="0" collapsed="false">
      <c r="A11" s="12" t="s">
        <v>264</v>
      </c>
      <c r="B11" s="10" t="s">
        <v>265</v>
      </c>
    </row>
    <row r="12" customFormat="false" ht="15" hidden="false" customHeight="true" outlineLevel="0" collapsed="false">
      <c r="A12" s="12" t="s">
        <v>266</v>
      </c>
      <c r="B12" s="10" t="s">
        <v>267</v>
      </c>
    </row>
    <row r="13" customFormat="false" ht="15" hidden="false" customHeight="true" outlineLevel="0" collapsed="false">
      <c r="A13" s="12" t="s">
        <v>268</v>
      </c>
      <c r="B13" s="10" t="s">
        <v>269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2026-10-30T09:59:01Z</dcterms:created>
  <dc:creator>openpyxl</dc:creator>
  <dc:description/>
  <dc:language>en-US</dc:language>
  <cp:lastModifiedBy/>
  <dcterms:modified xsi:type="dcterms:W3CDTF">2026-11-01T10:48:47Z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