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1"/>
  <workbookPr/>
  <mc:AlternateContent xmlns:mc="http://schemas.openxmlformats.org/markup-compatibility/2006">
    <mc:Choice Requires="x15">
      <x15ac:absPath xmlns:x15ac="http://schemas.microsoft.com/office/spreadsheetml/2010/11/ac" url="/Users/erikvanmechelen/Dropbox/ELECTIONS/Anoka/"/>
    </mc:Choice>
  </mc:AlternateContent>
  <xr:revisionPtr revIDLastSave="0" documentId="13_ncr:1_{3EEC9D67-C404-9648-9643-F3CBB971A0AB}" xr6:coauthVersionLast="47" xr6:coauthVersionMax="47" xr10:uidLastSave="{00000000-0000-0000-0000-000000000000}"/>
  <bookViews>
    <workbookView xWindow="0" yWindow="1580" windowWidth="28780" windowHeight="1686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" i="1" l="1"/>
  <c r="C15" i="1"/>
  <c r="C20" i="1" s="1"/>
  <c r="C22" i="1" s="1"/>
  <c r="C24" i="1" s="1"/>
  <c r="C25" i="1" s="1"/>
  <c r="C26" i="1" s="1"/>
  <c r="C28" i="1" s="1"/>
  <c r="B15" i="1"/>
  <c r="B20" i="1" s="1"/>
  <c r="B22" i="1" s="1"/>
  <c r="B24" i="1" s="1"/>
  <c r="B25" i="1" s="1"/>
  <c r="B26" i="1" s="1"/>
  <c r="B28" i="1" s="1"/>
</calcChain>
</file>

<file path=xl/sharedStrings.xml><?xml version="1.0" encoding="utf-8"?>
<sst xmlns="http://schemas.openxmlformats.org/spreadsheetml/2006/main" count="66" uniqueCount="59">
  <si>
    <t>1. Determine Number of Offices or Counts</t>
  </si>
  <si>
    <t>Office</t>
  </si>
  <si>
    <t>MIN</t>
  </si>
  <si>
    <t>MAX</t>
  </si>
  <si>
    <t>On Ballot</t>
  </si>
  <si>
    <t>Contested or Not</t>
  </si>
  <si>
    <t>Always contested</t>
  </si>
  <si>
    <t>MN Senator</t>
  </si>
  <si>
    <t>None in 2024</t>
  </si>
  <si>
    <t>MN Representative</t>
  </si>
  <si>
    <t>County Board</t>
  </si>
  <si>
    <t>May not be up or contested</t>
  </si>
  <si>
    <t>Mayor</t>
  </si>
  <si>
    <t>May not be contested</t>
  </si>
  <si>
    <t>School Board</t>
  </si>
  <si>
    <t>Soil &amp; Water Conservation</t>
  </si>
  <si>
    <t>Usually not contested</t>
  </si>
  <si>
    <t>Judicial (Supreme, Appeals, District)</t>
  </si>
  <si>
    <t>Other: Questions</t>
  </si>
  <si>
    <t>?</t>
  </si>
  <si>
    <t xml:space="preserve">Always contested </t>
  </si>
  <si>
    <t>Total Number of Counts Per Ballot</t>
  </si>
  <si>
    <t>2. Determine Time and Cost</t>
  </si>
  <si>
    <t>Sources</t>
  </si>
  <si>
    <t>Number of offices or Counts</t>
  </si>
  <si>
    <t>Total from estimator above</t>
  </si>
  <si>
    <t>Number of ballots in precinct</t>
  </si>
  <si>
    <t>Past SOS data or machine count</t>
  </si>
  <si>
    <t>Total votes/sorts (offices x Ballots)</t>
  </si>
  <si>
    <t>Calculated</t>
  </si>
  <si>
    <t>Time to process each vote (seconds)</t>
  </si>
  <si>
    <t>Known from time studies</t>
  </si>
  <si>
    <t>Total Seconds (votes x 6 seconds)</t>
  </si>
  <si>
    <t>Total Hours (total seconds/3600)</t>
  </si>
  <si>
    <t>2-person judge team (hours x 2)</t>
  </si>
  <si>
    <t>Election Judges hourly rate of pay</t>
  </si>
  <si>
    <t>Total Cost (judge team hours x rate)</t>
  </si>
  <si>
    <t>organizing work, sorting, stacking, counting and tallying of votes on all ballots.</t>
  </si>
  <si>
    <t>Directions for use:</t>
  </si>
  <si>
    <t xml:space="preserve">  </t>
  </si>
  <si>
    <t xml:space="preserve"> </t>
  </si>
  <si>
    <t>This set of data will produce a cost estimate.</t>
  </si>
  <si>
    <t>The calculator above is set up to change based upon your inputs.</t>
  </si>
  <si>
    <t>US President, Senate, House</t>
  </si>
  <si>
    <t>1. In Column B Rows 4-14 enter the offices to hand count.</t>
  </si>
  <si>
    <t>Insert approved rate of hourly pay</t>
  </si>
  <si>
    <t>Disclaimer:  This estimate does not include possible general administrative costs.</t>
  </si>
  <si>
    <t>Usually contested</t>
  </si>
  <si>
    <t>To estimate use MN SOS 2020 General Election Results ballot count for President or actual machine</t>
  </si>
  <si>
    <t>Councilmembers (2)  (or more seats)</t>
  </si>
  <si>
    <t>City Council and School Board seats elected at large when contested require a count or ballot sort for each</t>
  </si>
  <si>
    <t>candidate.  For example, if voter selects 2 of 4 councilmembers, then each ballot is sorted 4 times.  Likewise,</t>
  </si>
  <si>
    <t>if a voter selects 3 of 6 or 4 of 8 school board members, then the ballot is sorted/counted 6 or 8 times.</t>
  </si>
  <si>
    <t xml:space="preserve">CITY/TOWNSHIP 2024 HAND COUNT PER PRECINCT COST </t>
  </si>
  <si>
    <r>
      <rPr>
        <b/>
        <sz val="11"/>
        <color rgb="FFC00000"/>
        <rFont val="Calibri"/>
        <family val="2"/>
        <scheme val="minor"/>
      </rPr>
      <t xml:space="preserve"> OR</t>
    </r>
    <r>
      <rPr>
        <sz val="11"/>
        <color theme="1"/>
        <rFont val="Calibri"/>
        <family val="2"/>
        <scheme val="minor"/>
      </rPr>
      <t xml:space="preserve"> Township Superivsors: Seats ?</t>
    </r>
  </si>
  <si>
    <r>
      <t xml:space="preserve">*Source: </t>
    </r>
    <r>
      <rPr>
        <b/>
        <i/>
        <sz val="12"/>
        <color theme="7" tint="-0.499984740745262"/>
        <rFont val="Calibri"/>
        <family val="2"/>
        <scheme val="minor"/>
      </rPr>
      <t>Hands-On Elections</t>
    </r>
    <r>
      <rPr>
        <b/>
        <sz val="12"/>
        <color theme="7" tint="-0.499984740745262"/>
        <rFont val="Calibri"/>
        <family val="2"/>
        <scheme val="minor"/>
      </rPr>
      <t>, Nancy Tobi, 2010, pp 92-93.  This time includes judge training</t>
    </r>
  </si>
  <si>
    <t>count after the polls close.</t>
  </si>
  <si>
    <t>2. In Column B, Row 21 enter the number of ballots in each precinct estimated or known.</t>
  </si>
  <si>
    <t>3. In Column B, Row 27 enter the election judges hourly rate of pay.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</si>
</sst>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0.0"/>
  </numFmts>
  <fonts count="16" x14ac:knownFonts="1">
    <font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color theme="7" tint="-0.499984740745262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u/>
      <sz val="20"/>
      <color rgb="FFC00000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0"/>
      <color theme="9" tint="-0.249977111117893"/>
      <name val="Calibri"/>
      <family val="2"/>
      <scheme val="minor"/>
    </font>
    <font>
      <b/>
      <sz val="22"/>
      <color theme="9" tint="-0.249977111117893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7" tint="-0.499984740745262"/>
      <name val="Calibri"/>
      <family val="2"/>
      <scheme val="minor"/>
    </font>
    <font>
      <b/>
      <i/>
      <sz val="12"/>
      <color theme="7" tint="-0.49998474074526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2" fillId="0" borderId="0" xfId="0" applyFont="1"/>
    <xf numFmtId="1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" fontId="0" fillId="2" borderId="0" xfId="0" applyNumberFormat="1" applyFill="1" applyAlignment="1">
      <alignment horizontal="center"/>
    </xf>
    <xf numFmtId="0" fontId="0" fillId="3" borderId="0" xfId="0" applyFill="1"/>
    <xf numFmtId="0" fontId="0" fillId="2" borderId="0" xfId="0" applyFill="1" applyAlignment="1">
      <alignment horizontal="center"/>
    </xf>
    <xf numFmtId="0" fontId="3" fillId="0" borderId="0" xfId="0" applyFont="1"/>
    <xf numFmtId="1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37" fontId="0" fillId="0" borderId="0" xfId="0" applyNumberFormat="1" applyAlignment="1">
      <alignment horizontal="center"/>
    </xf>
    <xf numFmtId="0" fontId="0" fillId="2" borderId="0" xfId="0" applyFill="1"/>
    <xf numFmtId="0" fontId="2" fillId="2" borderId="0" xfId="0" applyFont="1" applyFill="1"/>
    <xf numFmtId="1" fontId="0" fillId="0" borderId="0" xfId="0" applyNumberFormat="1"/>
    <xf numFmtId="0" fontId="0" fillId="4" borderId="0" xfId="0" applyFill="1"/>
    <xf numFmtId="164" fontId="0" fillId="0" borderId="0" xfId="0" applyNumberForma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8" fillId="2" borderId="0" xfId="0" applyFont="1" applyFill="1"/>
    <xf numFmtId="0" fontId="9" fillId="2" borderId="0" xfId="0" applyFont="1" applyFill="1"/>
    <xf numFmtId="0" fontId="9" fillId="0" borderId="0" xfId="0" applyFont="1"/>
    <xf numFmtId="3" fontId="0" fillId="0" borderId="0" xfId="0" applyNumberFormat="1"/>
    <xf numFmtId="165" fontId="0" fillId="0" borderId="0" xfId="0" applyNumberFormat="1"/>
    <xf numFmtId="0" fontId="2" fillId="0" borderId="0" xfId="0" applyFont="1" applyAlignment="1">
      <alignment horizontal="center"/>
    </xf>
    <xf numFmtId="0" fontId="0" fillId="6" borderId="0" xfId="0" applyFill="1"/>
    <xf numFmtId="0" fontId="10" fillId="0" borderId="0" xfId="0" applyFont="1"/>
    <xf numFmtId="0" fontId="11" fillId="0" borderId="0" xfId="0" applyFont="1"/>
    <xf numFmtId="0" fontId="13" fillId="5" borderId="0" xfId="0" applyFont="1" applyFill="1"/>
    <xf numFmtId="164" fontId="13" fillId="5" borderId="0" xfId="0" applyNumberFormat="1" applyFont="1" applyFill="1"/>
    <xf numFmtId="0" fontId="13" fillId="0" borderId="0" xfId="0" applyFont="1"/>
    <xf numFmtId="0" fontId="14" fillId="4" borderId="0" xfId="0" applyFont="1" applyFill="1"/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9"/>
  <sheetViews>
    <sheetView tabSelected="1" zoomScale="125" zoomScaleNormal="87" workbookViewId="0">
      <selection activeCell="I27" sqref="I27"/>
    </sheetView>
  </sheetViews>
  <sheetFormatPr baseColWidth="10" defaultColWidth="8.83203125" defaultRowHeight="15" x14ac:dyDescent="0.2"/>
  <cols>
    <col min="1" max="1" width="34.6640625" customWidth="1"/>
    <col min="2" max="4" width="11.6640625" customWidth="1"/>
    <col min="5" max="5" width="28.6640625" customWidth="1"/>
  </cols>
  <sheetData>
    <row r="1" spans="1:7" ht="29" x14ac:dyDescent="0.35">
      <c r="A1" s="28" t="s">
        <v>53</v>
      </c>
      <c r="B1" s="29"/>
      <c r="C1" s="29"/>
      <c r="D1" s="29"/>
      <c r="E1" s="29"/>
      <c r="F1" s="1"/>
      <c r="G1" s="1"/>
    </row>
    <row r="2" spans="1:7" ht="26" x14ac:dyDescent="0.3">
      <c r="A2" s="20" t="s">
        <v>0</v>
      </c>
      <c r="B2" s="19"/>
      <c r="C2" s="19"/>
      <c r="D2" s="19"/>
      <c r="E2" s="23"/>
    </row>
    <row r="3" spans="1:7" ht="19" x14ac:dyDescent="0.25">
      <c r="A3" s="2" t="s">
        <v>1</v>
      </c>
      <c r="B3" s="26" t="s">
        <v>2</v>
      </c>
      <c r="C3" s="26" t="s">
        <v>3</v>
      </c>
      <c r="D3" s="2" t="s">
        <v>4</v>
      </c>
      <c r="E3" s="2" t="s">
        <v>5</v>
      </c>
      <c r="F3" s="2"/>
      <c r="G3" s="2"/>
    </row>
    <row r="4" spans="1:7" x14ac:dyDescent="0.2">
      <c r="A4" t="s">
        <v>43</v>
      </c>
      <c r="B4" s="3">
        <v>3</v>
      </c>
      <c r="C4" s="3">
        <v>3</v>
      </c>
      <c r="D4" s="4">
        <v>3</v>
      </c>
      <c r="E4" t="s">
        <v>6</v>
      </c>
    </row>
    <row r="5" spans="1:7" x14ac:dyDescent="0.2">
      <c r="A5" t="s">
        <v>7</v>
      </c>
      <c r="B5" s="3">
        <v>0</v>
      </c>
      <c r="C5" s="3">
        <v>0</v>
      </c>
      <c r="D5" s="4">
        <v>0</v>
      </c>
      <c r="E5" t="s">
        <v>8</v>
      </c>
    </row>
    <row r="6" spans="1:7" x14ac:dyDescent="0.2">
      <c r="A6" t="s">
        <v>9</v>
      </c>
      <c r="B6" s="3">
        <v>1</v>
      </c>
      <c r="C6" s="3">
        <v>1</v>
      </c>
      <c r="D6" s="4">
        <v>1</v>
      </c>
      <c r="E6" t="s">
        <v>47</v>
      </c>
    </row>
    <row r="7" spans="1:7" x14ac:dyDescent="0.2">
      <c r="A7" t="s">
        <v>10</v>
      </c>
      <c r="B7" s="3">
        <v>0</v>
      </c>
      <c r="C7" s="3">
        <v>1</v>
      </c>
      <c r="D7" s="4">
        <v>1</v>
      </c>
      <c r="E7" t="s">
        <v>11</v>
      </c>
    </row>
    <row r="8" spans="1:7" x14ac:dyDescent="0.2">
      <c r="A8" t="s">
        <v>12</v>
      </c>
      <c r="B8" s="3">
        <v>1</v>
      </c>
      <c r="C8" s="3">
        <v>1</v>
      </c>
      <c r="D8" s="4">
        <v>1</v>
      </c>
      <c r="E8" t="s">
        <v>11</v>
      </c>
    </row>
    <row r="9" spans="1:7" x14ac:dyDescent="0.2">
      <c r="A9" t="s">
        <v>49</v>
      </c>
      <c r="B9" s="3">
        <v>4</v>
      </c>
      <c r="C9" s="3">
        <v>4</v>
      </c>
      <c r="D9" s="5">
        <v>4</v>
      </c>
      <c r="E9" s="6" t="s">
        <v>13</v>
      </c>
    </row>
    <row r="10" spans="1:7" x14ac:dyDescent="0.2">
      <c r="A10" t="s">
        <v>54</v>
      </c>
      <c r="B10" s="3"/>
      <c r="C10" s="3"/>
      <c r="D10" s="5"/>
      <c r="E10" t="s">
        <v>13</v>
      </c>
    </row>
    <row r="11" spans="1:7" x14ac:dyDescent="0.2">
      <c r="A11" t="s">
        <v>14</v>
      </c>
      <c r="B11" s="3">
        <v>0</v>
      </c>
      <c r="C11" s="3">
        <v>8</v>
      </c>
      <c r="D11" s="7">
        <v>8</v>
      </c>
      <c r="E11" s="6" t="s">
        <v>13</v>
      </c>
    </row>
    <row r="12" spans="1:7" x14ac:dyDescent="0.2">
      <c r="A12" t="s">
        <v>15</v>
      </c>
      <c r="B12" s="3">
        <v>0</v>
      </c>
      <c r="C12" s="3">
        <v>1</v>
      </c>
      <c r="D12" s="4">
        <v>1</v>
      </c>
      <c r="E12" t="s">
        <v>16</v>
      </c>
    </row>
    <row r="13" spans="1:7" x14ac:dyDescent="0.2">
      <c r="A13" t="s">
        <v>17</v>
      </c>
      <c r="B13" s="3">
        <v>0</v>
      </c>
      <c r="C13" s="3">
        <v>0</v>
      </c>
      <c r="D13" s="4">
        <v>24</v>
      </c>
      <c r="E13" t="s">
        <v>16</v>
      </c>
    </row>
    <row r="14" spans="1:7" x14ac:dyDescent="0.2">
      <c r="A14" s="8" t="s">
        <v>18</v>
      </c>
      <c r="B14" s="9">
        <v>0</v>
      </c>
      <c r="C14" s="9">
        <v>0</v>
      </c>
      <c r="D14" s="10" t="s">
        <v>19</v>
      </c>
      <c r="E14" s="8" t="s">
        <v>20</v>
      </c>
      <c r="F14" s="8"/>
      <c r="G14" s="8"/>
    </row>
    <row r="15" spans="1:7" x14ac:dyDescent="0.2">
      <c r="A15" t="s">
        <v>21</v>
      </c>
      <c r="B15" s="3">
        <f>SUM(B4:B14)</f>
        <v>9</v>
      </c>
      <c r="C15" s="3">
        <f>SUM(C4:C14)</f>
        <v>19</v>
      </c>
      <c r="D15" s="11">
        <f>SUM(D4:D14)</f>
        <v>43</v>
      </c>
    </row>
    <row r="16" spans="1:7" x14ac:dyDescent="0.2">
      <c r="A16" s="6" t="s">
        <v>50</v>
      </c>
      <c r="B16" s="6"/>
      <c r="C16" s="6"/>
      <c r="D16" s="6"/>
      <c r="E16" s="6"/>
    </row>
    <row r="17" spans="1:14" x14ac:dyDescent="0.2">
      <c r="A17" s="6" t="s">
        <v>51</v>
      </c>
      <c r="B17" s="6"/>
      <c r="C17" s="6"/>
      <c r="D17" s="6"/>
      <c r="E17" s="6"/>
    </row>
    <row r="18" spans="1:14" x14ac:dyDescent="0.2">
      <c r="A18" s="6" t="s">
        <v>52</v>
      </c>
      <c r="B18" s="6"/>
      <c r="C18" s="6"/>
      <c r="D18" s="6"/>
      <c r="E18" s="6"/>
    </row>
    <row r="19" spans="1:14" ht="26" x14ac:dyDescent="0.3">
      <c r="A19" s="21" t="s">
        <v>22</v>
      </c>
      <c r="B19" s="22"/>
      <c r="C19" s="22"/>
      <c r="D19" s="13" t="s">
        <v>23</v>
      </c>
      <c r="E19" s="12"/>
    </row>
    <row r="20" spans="1:14" x14ac:dyDescent="0.2">
      <c r="A20" s="12" t="s">
        <v>24</v>
      </c>
      <c r="B20" s="14">
        <f>B15</f>
        <v>9</v>
      </c>
      <c r="C20" s="14">
        <f>C15</f>
        <v>19</v>
      </c>
      <c r="D20" t="s">
        <v>25</v>
      </c>
    </row>
    <row r="21" spans="1:14" x14ac:dyDescent="0.2">
      <c r="A21" t="s">
        <v>26</v>
      </c>
      <c r="B21" s="24">
        <v>500</v>
      </c>
      <c r="C21" s="24">
        <v>500</v>
      </c>
      <c r="D21" s="27" t="s">
        <v>27</v>
      </c>
      <c r="E21" s="27"/>
      <c r="F21" s="12"/>
      <c r="G21" s="12"/>
    </row>
    <row r="22" spans="1:14" x14ac:dyDescent="0.2">
      <c r="A22" t="s">
        <v>28</v>
      </c>
      <c r="B22" s="24">
        <f>B20*B21</f>
        <v>4500</v>
      </c>
      <c r="C22" s="24">
        <f>C20*C21</f>
        <v>9500</v>
      </c>
      <c r="D22" t="s">
        <v>29</v>
      </c>
    </row>
    <row r="23" spans="1:14" x14ac:dyDescent="0.2">
      <c r="A23" t="s">
        <v>30</v>
      </c>
      <c r="B23">
        <v>6</v>
      </c>
      <c r="C23">
        <v>6</v>
      </c>
      <c r="D23" s="15" t="s">
        <v>31</v>
      </c>
      <c r="E23" s="15"/>
    </row>
    <row r="24" spans="1:14" x14ac:dyDescent="0.2">
      <c r="A24" t="s">
        <v>32</v>
      </c>
      <c r="B24" s="24">
        <f>B22*B23</f>
        <v>27000</v>
      </c>
      <c r="C24" s="24">
        <f>C22*C23</f>
        <v>57000</v>
      </c>
      <c r="D24" t="s">
        <v>29</v>
      </c>
    </row>
    <row r="25" spans="1:14" x14ac:dyDescent="0.2">
      <c r="A25" t="s">
        <v>33</v>
      </c>
      <c r="B25" s="25">
        <f>B24/3600</f>
        <v>7.5</v>
      </c>
      <c r="C25" s="25">
        <f>C24/3600</f>
        <v>15.833333333333334</v>
      </c>
      <c r="D25" t="s">
        <v>29</v>
      </c>
    </row>
    <row r="26" spans="1:14" x14ac:dyDescent="0.2">
      <c r="A26" t="s">
        <v>34</v>
      </c>
      <c r="B26" s="25">
        <f>B25*2</f>
        <v>15</v>
      </c>
      <c r="C26" s="25">
        <f>C25*2</f>
        <v>31.666666666666668</v>
      </c>
      <c r="D26" t="s">
        <v>29</v>
      </c>
    </row>
    <row r="27" spans="1:14" x14ac:dyDescent="0.2">
      <c r="A27" t="s">
        <v>35</v>
      </c>
      <c r="B27" s="16">
        <v>12</v>
      </c>
      <c r="C27" s="16">
        <v>12</v>
      </c>
      <c r="D27" t="s">
        <v>45</v>
      </c>
    </row>
    <row r="28" spans="1:14" ht="19" x14ac:dyDescent="0.25">
      <c r="A28" s="30" t="s">
        <v>36</v>
      </c>
      <c r="B28" s="31">
        <f>B26*B27</f>
        <v>180</v>
      </c>
      <c r="C28" s="31">
        <f>C26*C27</f>
        <v>380</v>
      </c>
      <c r="D28" s="32"/>
      <c r="E28" s="32"/>
      <c r="J28" s="34"/>
      <c r="K28" s="34"/>
      <c r="L28" s="34"/>
      <c r="M28" s="34"/>
      <c r="N28" s="34"/>
    </row>
    <row r="29" spans="1:14" ht="16" x14ac:dyDescent="0.2">
      <c r="A29" s="33" t="s">
        <v>55</v>
      </c>
      <c r="B29" s="33"/>
      <c r="C29" s="33"/>
      <c r="D29" s="33"/>
      <c r="E29" s="33"/>
      <c r="J29" s="34"/>
      <c r="K29" s="34"/>
      <c r="L29" s="34"/>
      <c r="M29" s="34"/>
      <c r="N29" s="34"/>
    </row>
    <row r="30" spans="1:14" ht="16" x14ac:dyDescent="0.2">
      <c r="A30" s="33" t="s">
        <v>37</v>
      </c>
      <c r="B30" s="33"/>
      <c r="C30" s="33"/>
      <c r="D30" s="33"/>
      <c r="E30" s="33"/>
    </row>
    <row r="31" spans="1:14" ht="26" x14ac:dyDescent="0.3">
      <c r="A31" s="18" t="s">
        <v>38</v>
      </c>
      <c r="F31" s="32"/>
    </row>
    <row r="32" spans="1:14" ht="26" x14ac:dyDescent="0.3">
      <c r="A32" s="17" t="s">
        <v>42</v>
      </c>
      <c r="F32" s="23"/>
    </row>
    <row r="33" spans="1:5" x14ac:dyDescent="0.2">
      <c r="A33" t="s">
        <v>44</v>
      </c>
      <c r="E33" t="s">
        <v>39</v>
      </c>
    </row>
    <row r="34" spans="1:5" x14ac:dyDescent="0.2">
      <c r="A34" t="s">
        <v>57</v>
      </c>
    </row>
    <row r="35" spans="1:5" x14ac:dyDescent="0.2">
      <c r="A35" t="s">
        <v>58</v>
      </c>
    </row>
    <row r="36" spans="1:5" x14ac:dyDescent="0.2">
      <c r="A36" t="s">
        <v>41</v>
      </c>
      <c r="C36" t="s">
        <v>40</v>
      </c>
    </row>
    <row r="37" spans="1:5" x14ac:dyDescent="0.2">
      <c r="A37" t="s">
        <v>46</v>
      </c>
    </row>
    <row r="38" spans="1:5" x14ac:dyDescent="0.2">
      <c r="A38" s="27" t="s">
        <v>48</v>
      </c>
      <c r="B38" s="27"/>
      <c r="C38" s="27"/>
      <c r="D38" s="27"/>
      <c r="E38" s="27"/>
    </row>
    <row r="39" spans="1:5" x14ac:dyDescent="0.2">
      <c r="A39" s="27" t="s">
        <v>56</v>
      </c>
      <c r="B39" s="27"/>
      <c r="C39" s="27"/>
      <c r="D39" s="27"/>
      <c r="E39" s="27"/>
    </row>
  </sheetData>
  <pageMargins left="0.2" right="0.2" top="0.5" bottom="0.75" header="0.55000000000000004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Kirchner</dc:creator>
  <cp:lastModifiedBy>Microsoft Office User</cp:lastModifiedBy>
  <cp:lastPrinted>2024-07-09T16:51:41Z</cp:lastPrinted>
  <dcterms:created xsi:type="dcterms:W3CDTF">2024-06-27T21:07:41Z</dcterms:created>
  <dcterms:modified xsi:type="dcterms:W3CDTF">2024-07-10T04:29:02Z</dcterms:modified>
</cp:coreProperties>
</file>