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" sheetId="1" r:id="rId4"/>
    <sheet state="visible" name="Forecasting template" sheetId="2" r:id="rId5"/>
  </sheets>
  <definedNames/>
  <calcPr/>
</workbook>
</file>

<file path=xl/sharedStrings.xml><?xml version="1.0" encoding="utf-8"?>
<sst xmlns="http://schemas.openxmlformats.org/spreadsheetml/2006/main" count="80" uniqueCount="25">
  <si>
    <t>How to use this template</t>
  </si>
  <si>
    <t>Sales forecasting template</t>
  </si>
  <si>
    <t>Q1</t>
  </si>
  <si>
    <t>Company name</t>
  </si>
  <si>
    <t>Deal stage</t>
  </si>
  <si>
    <t>Deal size</t>
  </si>
  <si>
    <t>Probability</t>
  </si>
  <si>
    <t>Forecast</t>
  </si>
  <si>
    <t>Notes</t>
  </si>
  <si>
    <t>Alpha Org.</t>
  </si>
  <si>
    <t>Contacted</t>
  </si>
  <si>
    <t>Follow up</t>
  </si>
  <si>
    <t>Beta Industries</t>
  </si>
  <si>
    <t>Buy-in</t>
  </si>
  <si>
    <t>Gamma Media</t>
  </si>
  <si>
    <t>Contract sent</t>
  </si>
  <si>
    <t>Set expected close date</t>
  </si>
  <si>
    <t>Delta LTD.</t>
  </si>
  <si>
    <t>Deal won</t>
  </si>
  <si>
    <t>No action needed</t>
  </si>
  <si>
    <t>Q2</t>
  </si>
  <si>
    <t>Q3</t>
  </si>
  <si>
    <t>Q4</t>
  </si>
  <si>
    <t xml:space="preserve">Annual deal size total  </t>
  </si>
  <si>
    <t xml:space="preserve">  Annual forecast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</si>
</sst>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Poppins"/>
    </font>
    <font>
      <i/>
      <sz val="38.0"/>
      <color rgb="FFF9F8F5"/>
      <name val="Spectral"/>
    </font>
    <font>
      <sz val="11.0"/>
      <color rgb="FFF9F8F5"/>
      <name val="Poppins"/>
    </font>
    <font>
      <color theme="1"/>
      <name val="Arial"/>
      <scheme val="minor"/>
    </font>
    <font>
      <i/>
      <sz val="28.0"/>
      <color rgb="FFF9F8F5"/>
      <name val="Spectral"/>
    </font>
    <font>
      <b/>
      <sz val="14.0"/>
      <color rgb="FFF9F8F5"/>
      <name val="Poppins"/>
    </font>
    <font>
      <color theme="1"/>
      <name val="Arial"/>
    </font>
    <font>
      <b/>
      <sz val="12.0"/>
      <color theme="1"/>
      <name val="Poppins"/>
    </font>
    <font>
      <sz val="10.0"/>
      <color rgb="FF000000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</fills>
  <borders count="22">
    <border/>
    <border>
      <bottom style="thin">
        <color rgb="FFF9F8F5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</border>
    <border>
      <right style="thin">
        <color rgb="FF000000"/>
      </right>
      <bottom style="thin">
        <color rgb="FFFFFFFF"/>
      </bottom>
    </border>
    <border>
      <right style="thin">
        <color rgb="FF000000"/>
      </right>
    </border>
    <border>
      <right style="thin">
        <color rgb="FFFFFFFF"/>
      </right>
    </border>
    <border>
      <right style="thin">
        <color rgb="FFFFFFFF"/>
      </right>
      <bottom style="thin">
        <color rgb="FF000000"/>
      </bottom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/>
    </xf>
    <xf borderId="1" fillId="2" fontId="1" numFmtId="0" xfId="0" applyBorder="1" applyFont="1"/>
    <xf borderId="0" fillId="2" fontId="3" numFmtId="0" xfId="0" applyAlignment="1" applyFont="1">
      <alignment readingOrder="0" shrinkToFit="0" wrapText="1"/>
    </xf>
    <xf borderId="0" fillId="2" fontId="4" numFmtId="0" xfId="0" applyFont="1"/>
    <xf borderId="0" fillId="2" fontId="5" numFmtId="0" xfId="0" applyAlignment="1" applyFont="1">
      <alignment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6" numFmtId="0" xfId="0" applyAlignment="1" applyBorder="1" applyFont="1">
      <alignment readingOrder="0" shrinkToFit="0" vertical="center" wrapText="1"/>
    </xf>
    <xf borderId="2" fillId="3" fontId="6" numFmtId="0" xfId="0" applyAlignment="1" applyBorder="1" applyFill="1" applyFont="1">
      <alignment shrinkToFit="0" vertical="center" wrapText="1"/>
    </xf>
    <xf borderId="7" fillId="3" fontId="6" numFmtId="0" xfId="0" applyAlignment="1" applyBorder="1" applyFont="1">
      <alignment shrinkToFit="0" vertical="center" wrapText="1"/>
    </xf>
    <xf borderId="8" fillId="2" fontId="6" numFmtId="0" xfId="0" applyAlignment="1" applyBorder="1" applyFont="1">
      <alignment readingOrder="0" shrinkToFit="0" vertical="center" wrapText="1"/>
    </xf>
    <xf borderId="9" fillId="2" fontId="6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readingOrder="0" vertical="center"/>
    </xf>
    <xf borderId="9" fillId="0" fontId="1" numFmtId="3" xfId="0" applyAlignment="1" applyBorder="1" applyFont="1" applyNumberFormat="1">
      <alignment readingOrder="0" vertical="center"/>
    </xf>
    <xf borderId="9" fillId="4" fontId="1" numFmtId="9" xfId="0" applyAlignment="1" applyBorder="1" applyFill="1" applyFont="1" applyNumberFormat="1">
      <alignment horizontal="center" readingOrder="0" vertical="center"/>
    </xf>
    <xf borderId="9" fillId="4" fontId="1" numFmtId="3" xfId="0" applyAlignment="1" applyBorder="1" applyFont="1" applyNumberFormat="1">
      <alignment horizontal="right" readingOrder="0" vertical="center"/>
    </xf>
    <xf borderId="9" fillId="0" fontId="1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readingOrder="0" shrinkToFit="0" vertical="center" wrapText="1"/>
    </xf>
    <xf borderId="6" fillId="0" fontId="1" numFmtId="0" xfId="0" applyAlignment="1" applyBorder="1" applyFont="1">
      <alignment readingOrder="0" vertical="center"/>
    </xf>
    <xf borderId="6" fillId="0" fontId="1" numFmtId="0" xfId="0" applyAlignment="1" applyBorder="1" applyFont="1">
      <alignment horizontal="center" readingOrder="0" vertical="center"/>
    </xf>
    <xf borderId="10" fillId="0" fontId="4" numFmtId="0" xfId="0" applyBorder="1" applyFont="1"/>
    <xf borderId="6" fillId="4" fontId="1" numFmtId="3" xfId="0" applyBorder="1" applyFont="1" applyNumberFormat="1"/>
    <xf borderId="11" fillId="0" fontId="4" numFmtId="0" xfId="0" applyBorder="1" applyFont="1"/>
    <xf borderId="6" fillId="4" fontId="1" numFmtId="3" xfId="0" applyAlignment="1" applyBorder="1" applyFont="1" applyNumberFormat="1">
      <alignment horizontal="right" readingOrder="0" vertical="center"/>
    </xf>
    <xf borderId="12" fillId="0" fontId="4" numFmtId="0" xfId="0" applyBorder="1" applyFont="1"/>
    <xf borderId="13" fillId="0" fontId="4" numFmtId="0" xfId="0" applyBorder="1" applyFont="1"/>
    <xf borderId="14" fillId="0" fontId="7" numFmtId="0" xfId="0" applyAlignment="1" applyBorder="1" applyFont="1">
      <alignment vertical="bottom"/>
    </xf>
    <xf borderId="15" fillId="2" fontId="6" numFmtId="0" xfId="0" applyAlignment="1" applyBorder="1" applyFont="1">
      <alignment shrinkToFit="0" wrapText="1"/>
    </xf>
    <xf borderId="2" fillId="3" fontId="7" numFmtId="0" xfId="0" applyBorder="1" applyFont="1"/>
    <xf borderId="16" fillId="3" fontId="7" numFmtId="0" xfId="0" applyBorder="1" applyFont="1"/>
    <xf borderId="11" fillId="0" fontId="7" numFmtId="0" xfId="0" applyAlignment="1" applyBorder="1" applyFont="1">
      <alignment vertical="bottom"/>
    </xf>
    <xf borderId="17" fillId="0" fontId="7" numFmtId="0" xfId="0" applyAlignment="1" applyBorder="1" applyFont="1">
      <alignment vertical="bottom"/>
    </xf>
    <xf borderId="9" fillId="2" fontId="6" numFmtId="0" xfId="0" applyAlignment="1" applyBorder="1" applyFont="1">
      <alignment shrinkToFit="0" wrapText="1"/>
    </xf>
    <xf borderId="12" fillId="0" fontId="7" numFmtId="0" xfId="0" applyAlignment="1" applyBorder="1" applyFont="1">
      <alignment vertical="bottom"/>
    </xf>
    <xf borderId="18" fillId="0" fontId="7" numFmtId="0" xfId="0" applyAlignment="1" applyBorder="1" applyFont="1">
      <alignment vertical="bottom"/>
    </xf>
    <xf borderId="19" fillId="0" fontId="7" numFmtId="0" xfId="0" applyAlignment="1" applyBorder="1" applyFont="1">
      <alignment vertical="bottom"/>
    </xf>
    <xf borderId="7" fillId="0" fontId="7" numFmtId="0" xfId="0" applyAlignment="1" applyBorder="1" applyFont="1">
      <alignment vertical="bottom"/>
    </xf>
    <xf borderId="7" fillId="3" fontId="7" numFmtId="0" xfId="0" applyAlignment="1" applyBorder="1" applyFont="1">
      <alignment vertical="bottom"/>
    </xf>
    <xf borderId="7" fillId="3" fontId="4" numFmtId="0" xfId="0" applyBorder="1" applyFont="1"/>
    <xf borderId="13" fillId="3" fontId="4" numFmtId="0" xfId="0" applyBorder="1" applyFont="1"/>
    <xf borderId="20" fillId="2" fontId="6" numFmtId="0" xfId="0" applyAlignment="1" applyBorder="1" applyFont="1">
      <alignment shrinkToFit="0" wrapText="1"/>
    </xf>
    <xf borderId="12" fillId="3" fontId="7" numFmtId="0" xfId="0" applyBorder="1" applyFont="1"/>
    <xf borderId="19" fillId="3" fontId="7" numFmtId="0" xfId="0" applyBorder="1" applyFont="1"/>
    <xf borderId="6" fillId="2" fontId="6" numFmtId="0" xfId="0" applyAlignment="1" applyBorder="1" applyFont="1">
      <alignment shrinkToFit="0" wrapText="1"/>
    </xf>
    <xf borderId="2" fillId="0" fontId="7" numFmtId="0" xfId="0" applyAlignment="1" applyBorder="1" applyFont="1">
      <alignment vertical="bottom"/>
    </xf>
    <xf borderId="13" fillId="0" fontId="7" numFmtId="0" xfId="0" applyAlignment="1" applyBorder="1" applyFont="1">
      <alignment vertical="bottom"/>
    </xf>
    <xf borderId="7" fillId="0" fontId="4" numFmtId="0" xfId="0" applyBorder="1" applyFont="1"/>
    <xf borderId="7" fillId="0" fontId="1" numFmtId="0" xfId="0" applyAlignment="1" applyBorder="1" applyFont="1">
      <alignment horizontal="left" readingOrder="0" vertical="center"/>
    </xf>
    <xf borderId="4" fillId="0" fontId="1" numFmtId="0" xfId="0" applyAlignment="1" applyBorder="1" applyFont="1">
      <alignment horizontal="right" readingOrder="0" vertical="center"/>
    </xf>
    <xf borderId="21" fillId="5" fontId="8" numFmtId="3" xfId="0" applyBorder="1" applyFill="1" applyFont="1" applyNumberFormat="1"/>
    <xf borderId="0" fillId="3" fontId="9" numFmtId="0" xfId="0" applyAlignment="1" applyFont="1">
      <alignment horizontal="left" readingOrder="0" vertical="center"/>
    </xf>
    <xf borderId="3" fillId="3" fontId="6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top" wrapText="1"/>
    </xf>
    <xf borderId="9" fillId="0" fontId="1" numFmtId="0" xfId="0" applyAlignment="1" applyBorder="1" applyFont="1">
      <alignment vertical="bottom"/>
    </xf>
    <xf borderId="9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0" fillId="2" fontId="6" numFmtId="0" xfId="0" applyAlignment="1" applyFont="1">
      <alignment readingOrder="0" shrinkToFit="0" vertical="center" wrapText="1"/>
    </xf>
    <xf borderId="6" fillId="2" fontId="6" numFmtId="0" xfId="0" applyAlignment="1" applyBorder="1" applyFont="1">
      <alignment shrinkToFit="0" vertical="center" wrapText="1"/>
    </xf>
    <xf borderId="9" fillId="2" fontId="6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top" wrapText="1"/>
    </xf>
    <xf borderId="6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847725</xdr:colOff>
      <xdr:row>6</xdr:row>
      <xdr:rowOff>123825</xdr:rowOff>
    </xdr:from>
    <xdr:ext cx="8162925" cy="4410075"/>
    <xdr:sp>
      <xdr:nvSpPr>
        <xdr:cNvPr id="3" name="Shape 3"/>
        <xdr:cNvSpPr txBox="1"/>
      </xdr:nvSpPr>
      <xdr:spPr>
        <a:xfrm>
          <a:off x="111650" y="720725"/>
          <a:ext cx="7389900" cy="38067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Ready to take your forecasting game to the next level? You've come to the right place. This nifty template is your new secret weapon for predicting sales with confidence.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It's designed to help you track your deals, estimate your chances of closing, and forecast your revenue for each quarter. No more guesswork!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Just fill in the first three columns, and watch as the template does all the heavy lifting for you. 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Pro tips for maximum impact: </a:t>
          </a:r>
          <a:endParaRPr sz="17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Update regularly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The more current your data, the more accurate your forecast.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Be realistic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We all love optimism, but keeping it real will give you the most useful predictions.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-298450" lvl="0" marL="45720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Poppins"/>
            <a:buChar char="●"/>
          </a:pPr>
          <a:r>
            <a:rPr b="1"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Use the insights</a:t>
          </a: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: Don't just forecast – use these insights to strategize and prioritize your efforts.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lnSpc>
              <a:spcPct val="150000"/>
            </a:lnSpc>
            <a:spcBef>
              <a:spcPts val="1200"/>
            </a:spcBef>
            <a:spcAft>
              <a:spcPts val="0"/>
            </a:spcAft>
            <a:buNone/>
          </a:pPr>
          <a:r>
            <a:rPr lang="en-US" sz="1100">
              <a:solidFill>
                <a:srgbClr val="FFFFFF"/>
              </a:solidFill>
              <a:latin typeface="Poppins"/>
              <a:ea typeface="Poppins"/>
              <a:cs typeface="Poppins"/>
              <a:sym typeface="Poppins"/>
            </a:rPr>
            <a:t>Remember, this template is here to make your life easier and your forecasts sharper. So dive in, play around, and watch your sales predictions become spot on!</a:t>
          </a:r>
          <a:endParaRPr sz="1100">
            <a:solidFill>
              <a:srgbClr val="FFFFFF"/>
            </a:solidFill>
            <a:latin typeface="Poppins"/>
            <a:ea typeface="Poppins"/>
            <a:cs typeface="Poppins"/>
            <a:sym typeface="Poppins"/>
          </a:endParaRPr>
        </a:p>
        <a:p>
          <a:pPr indent="0" lvl="0" marL="0" rtl="0" algn="l">
            <a:spcBef>
              <a:spcPts val="120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5200650</xdr:colOff>
      <xdr:row>1</xdr:row>
      <xdr:rowOff>57150</xdr:rowOff>
    </xdr:from>
    <xdr:ext cx="1733550" cy="4286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1647825</xdr:colOff>
      <xdr:row>0</xdr:row>
      <xdr:rowOff>219075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91.13"/>
  </cols>
  <sheetData>
    <row r="1" ht="7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33.38"/>
    <col customWidth="1" min="3" max="3" width="28.25"/>
    <col customWidth="1" min="4" max="4" width="26.88"/>
    <col customWidth="1" min="5" max="5" width="18.38"/>
    <col customWidth="1" min="6" max="6" width="27.88"/>
    <col customWidth="1" min="7" max="7" width="32.38"/>
    <col customWidth="1" min="8" max="8" width="12.63"/>
    <col hidden="1" min="9" max="28" width="12.63"/>
  </cols>
  <sheetData>
    <row r="1" ht="75.0" customHeight="1">
      <c r="A1" s="5"/>
      <c r="B1" s="6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60.0" customHeight="1">
      <c r="A2" s="7"/>
      <c r="B2" s="8"/>
      <c r="C2" s="8"/>
      <c r="D2" s="8"/>
      <c r="E2" s="8"/>
      <c r="F2" s="8"/>
      <c r="G2" s="8"/>
      <c r="H2" s="9"/>
    </row>
    <row r="3" ht="34.5" customHeight="1">
      <c r="A3" s="10"/>
      <c r="B3" s="11" t="s">
        <v>2</v>
      </c>
      <c r="C3" s="12"/>
      <c r="D3" s="13"/>
      <c r="E3" s="13"/>
      <c r="F3" s="13"/>
      <c r="G3" s="13"/>
      <c r="H3" s="10"/>
    </row>
    <row r="4" ht="34.5" customHeight="1">
      <c r="A4" s="10"/>
      <c r="B4" s="14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0"/>
    </row>
    <row r="5" ht="26.25" customHeight="1">
      <c r="A5" s="10"/>
      <c r="B5" s="16" t="s">
        <v>9</v>
      </c>
      <c r="C5" s="17" t="s">
        <v>10</v>
      </c>
      <c r="D5" s="18">
        <v>115000.0</v>
      </c>
      <c r="E5" s="19">
        <f t="shared" ref="E5:E8" si="1">IF(C5="Contacted",0.15,IF(C5="Buy-in",0.35,IF(C5="Contract sent",0.8,IF(C5="Deal lost",0,IF(C5="Deal won",1)))))</f>
        <v>0.15</v>
      </c>
      <c r="F5" s="20">
        <f t="shared" ref="F5:F8" si="2">D5*E5</f>
        <v>17250</v>
      </c>
      <c r="G5" s="21" t="s">
        <v>11</v>
      </c>
      <c r="H5" s="10"/>
    </row>
    <row r="6" ht="26.25" customHeight="1">
      <c r="A6" s="10"/>
      <c r="B6" s="16" t="s">
        <v>12</v>
      </c>
      <c r="C6" s="17" t="s">
        <v>13</v>
      </c>
      <c r="D6" s="18">
        <v>80000.0</v>
      </c>
      <c r="E6" s="19">
        <f t="shared" si="1"/>
        <v>0.35</v>
      </c>
      <c r="F6" s="20">
        <f t="shared" si="2"/>
        <v>28000</v>
      </c>
      <c r="G6" s="21" t="s">
        <v>11</v>
      </c>
      <c r="H6" s="10"/>
    </row>
    <row r="7" ht="26.25" customHeight="1">
      <c r="A7" s="10"/>
      <c r="B7" s="16" t="s">
        <v>14</v>
      </c>
      <c r="C7" s="17" t="s">
        <v>15</v>
      </c>
      <c r="D7" s="18">
        <v>70000.0</v>
      </c>
      <c r="E7" s="19">
        <f t="shared" si="1"/>
        <v>0.8</v>
      </c>
      <c r="F7" s="20">
        <f t="shared" si="2"/>
        <v>56000</v>
      </c>
      <c r="G7" s="21" t="s">
        <v>16</v>
      </c>
      <c r="H7" s="10"/>
    </row>
    <row r="8" ht="26.25" customHeight="1">
      <c r="A8" s="10"/>
      <c r="B8" s="22" t="s">
        <v>17</v>
      </c>
      <c r="C8" s="23" t="s">
        <v>18</v>
      </c>
      <c r="D8" s="18">
        <v>75000.0</v>
      </c>
      <c r="E8" s="19">
        <f t="shared" si="1"/>
        <v>1</v>
      </c>
      <c r="F8" s="20">
        <f t="shared" si="2"/>
        <v>75000</v>
      </c>
      <c r="G8" s="24" t="s">
        <v>19</v>
      </c>
      <c r="H8" s="10"/>
    </row>
    <row r="9" ht="26.25" customHeight="1">
      <c r="A9" s="10"/>
      <c r="B9" s="25"/>
      <c r="C9" s="25"/>
      <c r="D9" s="26">
        <f>SUM(D5:D8)</f>
        <v>340000</v>
      </c>
      <c r="E9" s="27"/>
      <c r="F9" s="28">
        <f>SUM(F5:F8)</f>
        <v>176250</v>
      </c>
      <c r="G9" s="29"/>
      <c r="H9" s="10"/>
    </row>
    <row r="10" ht="52.5" customHeight="1">
      <c r="A10" s="7"/>
      <c r="B10" s="30"/>
      <c r="C10" s="30"/>
      <c r="D10" s="30"/>
      <c r="E10" s="30"/>
      <c r="F10" s="30"/>
      <c r="G10" s="30"/>
      <c r="H10" s="9"/>
    </row>
    <row r="11" ht="34.5" customHeight="1">
      <c r="A11" s="31"/>
      <c r="B11" s="32" t="s">
        <v>20</v>
      </c>
      <c r="C11" s="33"/>
      <c r="D11" s="33"/>
      <c r="E11" s="33"/>
      <c r="F11" s="33"/>
      <c r="G11" s="34"/>
      <c r="H11" s="35"/>
    </row>
    <row r="12" ht="34.5" customHeight="1">
      <c r="A12" s="36"/>
      <c r="B12" s="37" t="s">
        <v>3</v>
      </c>
      <c r="C12" s="37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8"/>
    </row>
    <row r="13" ht="26.25" customHeight="1">
      <c r="A13" s="36"/>
      <c r="B13" s="16" t="s">
        <v>9</v>
      </c>
      <c r="C13" s="17" t="s">
        <v>10</v>
      </c>
      <c r="D13" s="18">
        <v>115000.0</v>
      </c>
      <c r="E13" s="19">
        <f t="shared" ref="E13:E16" si="3">IF(C13="Contacted",0.15,IF(C13="Buy-in",0.35,IF(C13="Contract sent",0.8,IF(C13="Deal lost",0,IF(C13="Deal won",1)))))</f>
        <v>0.15</v>
      </c>
      <c r="F13" s="20">
        <f t="shared" ref="F13:F16" si="4">D13*E13</f>
        <v>17250</v>
      </c>
      <c r="G13" s="21" t="s">
        <v>11</v>
      </c>
      <c r="H13" s="38"/>
    </row>
    <row r="14" ht="26.25" customHeight="1">
      <c r="A14" s="36"/>
      <c r="B14" s="16" t="s">
        <v>12</v>
      </c>
      <c r="C14" s="17" t="s">
        <v>13</v>
      </c>
      <c r="D14" s="18">
        <v>80000.0</v>
      </c>
      <c r="E14" s="19">
        <f t="shared" si="3"/>
        <v>0.35</v>
      </c>
      <c r="F14" s="20">
        <f t="shared" si="4"/>
        <v>28000</v>
      </c>
      <c r="G14" s="21" t="s">
        <v>11</v>
      </c>
      <c r="H14" s="38"/>
    </row>
    <row r="15" ht="26.25" customHeight="1">
      <c r="A15" s="36"/>
      <c r="B15" s="16" t="s">
        <v>14</v>
      </c>
      <c r="C15" s="17" t="s">
        <v>15</v>
      </c>
      <c r="D15" s="18">
        <v>70000.0</v>
      </c>
      <c r="E15" s="19">
        <f t="shared" si="3"/>
        <v>0.8</v>
      </c>
      <c r="F15" s="20">
        <f t="shared" si="4"/>
        <v>56000</v>
      </c>
      <c r="G15" s="21" t="s">
        <v>16</v>
      </c>
      <c r="H15" s="38"/>
    </row>
    <row r="16" ht="26.25" customHeight="1">
      <c r="A16" s="39"/>
      <c r="B16" s="22" t="s">
        <v>17</v>
      </c>
      <c r="C16" s="23" t="s">
        <v>18</v>
      </c>
      <c r="D16" s="18">
        <v>75000.0</v>
      </c>
      <c r="E16" s="19">
        <f t="shared" si="3"/>
        <v>1</v>
      </c>
      <c r="F16" s="20">
        <f t="shared" si="4"/>
        <v>75000</v>
      </c>
      <c r="G16" s="24" t="s">
        <v>19</v>
      </c>
      <c r="H16" s="40"/>
    </row>
    <row r="17" ht="26.25" customHeight="1">
      <c r="A17" s="41"/>
      <c r="B17" s="25"/>
      <c r="C17" s="25"/>
      <c r="D17" s="26">
        <f>SUM(D13:D16)</f>
        <v>340000</v>
      </c>
      <c r="E17" s="27"/>
      <c r="F17" s="28">
        <f>SUM(F13:F16)</f>
        <v>176250</v>
      </c>
      <c r="G17" s="29"/>
      <c r="H17" s="41"/>
    </row>
    <row r="18" ht="52.5" customHeight="1">
      <c r="A18" s="42"/>
      <c r="B18" s="43"/>
      <c r="C18" s="43"/>
      <c r="D18" s="44"/>
      <c r="E18" s="43"/>
      <c r="F18" s="44"/>
      <c r="G18" s="43"/>
      <c r="H18" s="42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ht="34.5" customHeight="1">
      <c r="A19" s="35"/>
      <c r="B19" s="45" t="s">
        <v>21</v>
      </c>
      <c r="C19" s="46"/>
      <c r="D19" s="46"/>
      <c r="E19" s="46"/>
      <c r="F19" s="46"/>
      <c r="G19" s="47"/>
      <c r="H19" s="41"/>
    </row>
    <row r="20" ht="34.5" customHeight="1">
      <c r="A20" s="36"/>
      <c r="B20" s="37" t="s">
        <v>3</v>
      </c>
      <c r="C20" s="37" t="s">
        <v>4</v>
      </c>
      <c r="D20" s="37" t="s">
        <v>5</v>
      </c>
      <c r="E20" s="37" t="s">
        <v>6</v>
      </c>
      <c r="F20" s="37" t="s">
        <v>7</v>
      </c>
      <c r="G20" s="48" t="s">
        <v>8</v>
      </c>
      <c r="H20" s="49"/>
    </row>
    <row r="21" ht="26.25" customHeight="1">
      <c r="A21" s="36"/>
      <c r="B21" s="16" t="s">
        <v>9</v>
      </c>
      <c r="C21" s="17" t="s">
        <v>10</v>
      </c>
      <c r="D21" s="18">
        <v>115000.0</v>
      </c>
      <c r="E21" s="19">
        <f t="shared" ref="E21:E24" si="5">IF(C21="Contacted",0.15,IF(C21="Buy-in",0.35,IF(C21="Contract sent",0.8,IF(C21="Deal lost",0,IF(C21="Deal won",1)))))</f>
        <v>0.15</v>
      </c>
      <c r="F21" s="20">
        <f t="shared" ref="F21:F24" si="6">D21*E21</f>
        <v>17250</v>
      </c>
      <c r="G21" s="21" t="s">
        <v>11</v>
      </c>
      <c r="H21" s="49"/>
    </row>
    <row r="22" ht="26.25" customHeight="1">
      <c r="A22" s="36"/>
      <c r="B22" s="16" t="s">
        <v>12</v>
      </c>
      <c r="C22" s="17" t="s">
        <v>13</v>
      </c>
      <c r="D22" s="18">
        <v>80000.0</v>
      </c>
      <c r="E22" s="19">
        <f t="shared" si="5"/>
        <v>0.35</v>
      </c>
      <c r="F22" s="20">
        <f t="shared" si="6"/>
        <v>28000</v>
      </c>
      <c r="G22" s="21" t="s">
        <v>11</v>
      </c>
      <c r="H22" s="49"/>
    </row>
    <row r="23" ht="26.25" customHeight="1">
      <c r="A23" s="36"/>
      <c r="B23" s="16" t="s">
        <v>14</v>
      </c>
      <c r="C23" s="17" t="s">
        <v>15</v>
      </c>
      <c r="D23" s="18">
        <v>70000.0</v>
      </c>
      <c r="E23" s="19">
        <f t="shared" si="5"/>
        <v>0.8</v>
      </c>
      <c r="F23" s="20">
        <f t="shared" si="6"/>
        <v>56000</v>
      </c>
      <c r="G23" s="21" t="s">
        <v>16</v>
      </c>
      <c r="H23" s="49"/>
    </row>
    <row r="24" ht="26.25" customHeight="1">
      <c r="A24" s="36"/>
      <c r="B24" s="22" t="s">
        <v>17</v>
      </c>
      <c r="C24" s="23" t="s">
        <v>18</v>
      </c>
      <c r="D24" s="18">
        <v>75000.0</v>
      </c>
      <c r="E24" s="19">
        <f t="shared" si="5"/>
        <v>1</v>
      </c>
      <c r="F24" s="20">
        <f t="shared" si="6"/>
        <v>75000</v>
      </c>
      <c r="G24" s="24" t="s">
        <v>19</v>
      </c>
      <c r="H24" s="49"/>
    </row>
    <row r="25" ht="26.25" customHeight="1">
      <c r="A25" s="50"/>
      <c r="B25" s="25"/>
      <c r="C25" s="25"/>
      <c r="D25" s="26">
        <f>SUM(D21:D24)</f>
        <v>340000</v>
      </c>
      <c r="E25" s="27"/>
      <c r="F25" s="28">
        <f>SUM(F21:F24)</f>
        <v>176250</v>
      </c>
      <c r="G25" s="29"/>
      <c r="H25" s="41"/>
    </row>
    <row r="26" ht="52.5" customHeight="1">
      <c r="A26" s="35"/>
      <c r="B26" s="42"/>
      <c r="C26" s="43"/>
      <c r="D26" s="43"/>
      <c r="E26" s="44"/>
      <c r="F26" s="43"/>
      <c r="G26" s="44"/>
      <c r="H26" s="43"/>
    </row>
    <row r="27" ht="34.5" customHeight="1">
      <c r="A27" s="35"/>
      <c r="B27" s="45" t="s">
        <v>22</v>
      </c>
      <c r="C27" s="46"/>
      <c r="D27" s="46"/>
      <c r="E27" s="46"/>
      <c r="F27" s="46"/>
      <c r="G27" s="47"/>
      <c r="H27" s="41"/>
    </row>
    <row r="28" ht="34.5" customHeight="1">
      <c r="A28" s="36"/>
      <c r="B28" s="37" t="s">
        <v>3</v>
      </c>
      <c r="C28" s="37" t="s">
        <v>4</v>
      </c>
      <c r="D28" s="37" t="s">
        <v>5</v>
      </c>
      <c r="E28" s="37" t="s">
        <v>6</v>
      </c>
      <c r="F28" s="37" t="s">
        <v>7</v>
      </c>
      <c r="G28" s="48" t="s">
        <v>8</v>
      </c>
      <c r="H28" s="49"/>
    </row>
    <row r="29" ht="26.25" customHeight="1">
      <c r="A29" s="36"/>
      <c r="B29" s="16" t="s">
        <v>9</v>
      </c>
      <c r="C29" s="17" t="s">
        <v>10</v>
      </c>
      <c r="D29" s="18">
        <v>115000.0</v>
      </c>
      <c r="E29" s="19">
        <f t="shared" ref="E29:E32" si="7">IF(C29="Contacted",0.15,IF(C29="Buy-in",0.35,IF(C29="Contract sent",0.8,IF(C29="Deal lost",0,IF(C29="Deal won",1)))))</f>
        <v>0.15</v>
      </c>
      <c r="F29" s="20">
        <f t="shared" ref="F29:F32" si="8">D29*E29</f>
        <v>17250</v>
      </c>
      <c r="G29" s="21" t="s">
        <v>11</v>
      </c>
      <c r="H29" s="49"/>
    </row>
    <row r="30" ht="26.25" customHeight="1">
      <c r="A30" s="36"/>
      <c r="B30" s="16" t="s">
        <v>12</v>
      </c>
      <c r="C30" s="17" t="s">
        <v>13</v>
      </c>
      <c r="D30" s="18">
        <v>80000.0</v>
      </c>
      <c r="E30" s="19">
        <f t="shared" si="7"/>
        <v>0.35</v>
      </c>
      <c r="F30" s="20">
        <f t="shared" si="8"/>
        <v>28000</v>
      </c>
      <c r="G30" s="21" t="s">
        <v>11</v>
      </c>
      <c r="H30" s="49"/>
    </row>
    <row r="31" ht="26.25" customHeight="1">
      <c r="A31" s="36"/>
      <c r="B31" s="16" t="s">
        <v>14</v>
      </c>
      <c r="C31" s="17" t="s">
        <v>15</v>
      </c>
      <c r="D31" s="18">
        <v>70000.0</v>
      </c>
      <c r="E31" s="19">
        <f t="shared" si="7"/>
        <v>0.8</v>
      </c>
      <c r="F31" s="20">
        <f t="shared" si="8"/>
        <v>56000</v>
      </c>
      <c r="G31" s="21" t="s">
        <v>16</v>
      </c>
      <c r="H31" s="49"/>
    </row>
    <row r="32" ht="26.25" customHeight="1">
      <c r="A32" s="36"/>
      <c r="B32" s="22" t="s">
        <v>17</v>
      </c>
      <c r="C32" s="23" t="s">
        <v>18</v>
      </c>
      <c r="D32" s="18">
        <v>75000.0</v>
      </c>
      <c r="E32" s="19">
        <f t="shared" si="7"/>
        <v>1</v>
      </c>
      <c r="F32" s="20">
        <f t="shared" si="8"/>
        <v>75000</v>
      </c>
      <c r="G32" s="24" t="s">
        <v>19</v>
      </c>
      <c r="H32" s="49"/>
    </row>
    <row r="33" ht="26.25" customHeight="1">
      <c r="A33" s="51"/>
      <c r="B33" s="25"/>
      <c r="C33" s="25"/>
      <c r="D33" s="26">
        <f>SUM(D29:D32)</f>
        <v>340000</v>
      </c>
      <c r="E33" s="27"/>
      <c r="F33" s="28">
        <f>SUM(F29:F32)</f>
        <v>176250</v>
      </c>
      <c r="G33" s="29"/>
      <c r="H33" s="51"/>
    </row>
    <row r="34">
      <c r="A34" s="51"/>
      <c r="B34" s="51"/>
      <c r="C34" s="51"/>
      <c r="D34" s="51"/>
      <c r="E34" s="51"/>
      <c r="F34" s="51"/>
      <c r="G34" s="51"/>
      <c r="H34" s="51"/>
    </row>
    <row r="35">
      <c r="A35" s="51"/>
      <c r="B35" s="51"/>
      <c r="C35" s="51"/>
      <c r="D35" s="8"/>
      <c r="E35" s="51"/>
      <c r="F35" s="8"/>
      <c r="G35" s="52"/>
      <c r="H35" s="51"/>
    </row>
    <row r="36" ht="26.25" customHeight="1">
      <c r="A36" s="51"/>
      <c r="B36" s="51"/>
      <c r="C36" s="53" t="s">
        <v>23</v>
      </c>
      <c r="D36" s="54">
        <f>SUM(D9,D17,D25,D33)</f>
        <v>1360000</v>
      </c>
      <c r="E36" s="10"/>
      <c r="F36" s="54">
        <f>SUM(F9,F17,F25,F33)</f>
        <v>705000</v>
      </c>
      <c r="G36" s="55" t="s">
        <v>24</v>
      </c>
      <c r="H36" s="51"/>
    </row>
    <row r="37">
      <c r="A37" s="51"/>
      <c r="B37" s="51"/>
      <c r="C37" s="51"/>
      <c r="D37" s="30"/>
      <c r="E37" s="51"/>
      <c r="F37" s="30"/>
      <c r="G37" s="51"/>
      <c r="H37" s="51"/>
    </row>
    <row r="38">
      <c r="A38" s="51"/>
      <c r="B38" s="51"/>
      <c r="C38" s="51"/>
      <c r="D38" s="51"/>
      <c r="E38" s="51"/>
      <c r="F38" s="51"/>
      <c r="G38" s="51"/>
      <c r="H38" s="51"/>
    </row>
    <row r="39">
      <c r="A39" s="51"/>
      <c r="B39" s="51"/>
      <c r="C39" s="51"/>
      <c r="D39" s="51"/>
      <c r="E39" s="51"/>
      <c r="F39" s="51"/>
      <c r="G39" s="51"/>
    </row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>
      <c r="A1002" s="10"/>
      <c r="B1002" s="11"/>
      <c r="C1002" s="12"/>
      <c r="D1002" s="13"/>
      <c r="E1002" s="13"/>
      <c r="F1002" s="13"/>
      <c r="G1002" s="56"/>
    </row>
    <row r="1003" hidden="1">
      <c r="A1003" s="10"/>
      <c r="B1003" s="14"/>
      <c r="C1003" s="15"/>
      <c r="D1003" s="15"/>
      <c r="E1003" s="15"/>
      <c r="F1003" s="15"/>
      <c r="G1003" s="15"/>
      <c r="H1003" s="7"/>
    </row>
    <row r="1004" hidden="1">
      <c r="A1004" s="10"/>
      <c r="B1004" s="57"/>
      <c r="C1004" s="58"/>
      <c r="D1004" s="58"/>
      <c r="E1004" s="59"/>
      <c r="F1004" s="59"/>
      <c r="G1004" s="60"/>
      <c r="H1004" s="7"/>
    </row>
    <row r="1005" hidden="1">
      <c r="A1005" s="10"/>
      <c r="B1005" s="57"/>
      <c r="C1005" s="58"/>
      <c r="D1005" s="58"/>
      <c r="E1005" s="59"/>
      <c r="F1005" s="59"/>
      <c r="G1005" s="60"/>
      <c r="H1005" s="7"/>
    </row>
    <row r="1006" hidden="1">
      <c r="A1006" s="10"/>
      <c r="B1006" s="57"/>
      <c r="C1006" s="58"/>
      <c r="D1006" s="58"/>
      <c r="E1006" s="59"/>
      <c r="F1006" s="59"/>
      <c r="G1006" s="60"/>
      <c r="H1006" s="7"/>
    </row>
    <row r="1007" hidden="1">
      <c r="A1007" s="10"/>
      <c r="B1007" s="57"/>
      <c r="C1007" s="58"/>
      <c r="D1007" s="58"/>
      <c r="E1007" s="59"/>
      <c r="F1007" s="59"/>
      <c r="G1007" s="60"/>
      <c r="H1007" s="7"/>
    </row>
    <row r="1008" ht="52.5" hidden="1" customHeight="1"/>
    <row r="1009" hidden="1">
      <c r="A1009" s="10"/>
      <c r="B1009" s="61"/>
      <c r="C1009" s="13"/>
      <c r="D1009" s="13"/>
      <c r="E1009" s="13"/>
      <c r="F1009" s="13"/>
      <c r="G1009" s="13"/>
    </row>
    <row r="1010" hidden="1">
      <c r="A1010" s="10"/>
      <c r="B1010" s="62"/>
      <c r="C1010" s="63"/>
      <c r="D1010" s="63"/>
      <c r="E1010" s="63"/>
      <c r="F1010" s="63"/>
      <c r="G1010" s="63"/>
    </row>
    <row r="1011" hidden="1">
      <c r="A1011" s="10"/>
      <c r="B1011" s="57"/>
      <c r="C1011" s="58"/>
      <c r="D1011" s="58"/>
      <c r="E1011" s="59"/>
      <c r="F1011" s="59"/>
      <c r="G1011" s="59"/>
    </row>
    <row r="1012" hidden="1">
      <c r="A1012" s="10"/>
      <c r="B1012" s="57"/>
      <c r="C1012" s="58"/>
      <c r="D1012" s="58"/>
      <c r="E1012" s="59"/>
      <c r="F1012" s="59"/>
      <c r="G1012" s="59"/>
    </row>
    <row r="1013" hidden="1">
      <c r="A1013" s="10"/>
      <c r="B1013" s="57"/>
      <c r="C1013" s="58"/>
      <c r="D1013" s="58"/>
      <c r="E1013" s="59"/>
      <c r="F1013" s="59"/>
      <c r="G1013" s="59"/>
    </row>
    <row r="1014" hidden="1">
      <c r="A1014" s="10"/>
      <c r="B1014" s="64"/>
      <c r="C1014" s="65"/>
      <c r="D1014" s="65"/>
      <c r="E1014" s="60"/>
      <c r="F1014" s="60"/>
      <c r="G1014" s="60"/>
    </row>
    <row r="1015" ht="52.5" hidden="1" customHeight="1">
      <c r="A1015" s="51"/>
      <c r="B1015" s="30"/>
      <c r="C1015" s="30"/>
      <c r="D1015" s="30"/>
      <c r="E1015" s="30"/>
      <c r="F1015" s="30"/>
      <c r="G1015" s="30"/>
      <c r="H1015" s="51"/>
    </row>
    <row r="1016" hidden="1">
      <c r="A1016" s="10"/>
      <c r="B1016" s="61"/>
      <c r="C1016" s="13"/>
      <c r="D1016" s="13"/>
      <c r="E1016" s="13"/>
      <c r="F1016" s="13"/>
      <c r="G1016" s="13"/>
    </row>
    <row r="1017" hidden="1">
      <c r="A1017" s="10"/>
      <c r="B1017" s="62"/>
      <c r="C1017" s="63"/>
      <c r="D1017" s="63"/>
      <c r="E1017" s="63"/>
      <c r="F1017" s="63"/>
      <c r="G1017" s="63"/>
    </row>
    <row r="1018" hidden="1">
      <c r="A1018" s="10"/>
      <c r="B1018" s="57"/>
      <c r="C1018" s="58"/>
      <c r="D1018" s="58"/>
      <c r="E1018" s="59"/>
      <c r="F1018" s="59"/>
      <c r="G1018" s="59"/>
    </row>
    <row r="1019" hidden="1">
      <c r="A1019" s="10"/>
      <c r="B1019" s="57"/>
      <c r="C1019" s="58"/>
      <c r="D1019" s="58"/>
      <c r="E1019" s="59"/>
      <c r="F1019" s="59"/>
      <c r="G1019" s="59"/>
    </row>
    <row r="1020" hidden="1">
      <c r="A1020" s="10"/>
      <c r="B1020" s="57"/>
      <c r="C1020" s="58"/>
      <c r="D1020" s="58"/>
      <c r="E1020" s="59"/>
      <c r="F1020" s="59"/>
      <c r="G1020" s="59"/>
    </row>
    <row r="1021" hidden="1">
      <c r="A1021" s="10"/>
      <c r="B1021" s="57"/>
      <c r="C1021" s="58"/>
      <c r="D1021" s="58"/>
      <c r="E1021" s="59"/>
      <c r="F1021" s="59"/>
      <c r="G1021" s="59"/>
    </row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</sheetData>
  <drawing r:id="rId1"/>
</worksheet>
</file>