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esktop\"/>
    </mc:Choice>
  </mc:AlternateContent>
  <xr:revisionPtr revIDLastSave="0" documentId="13_ncr:1_{E5D30688-0857-4F59-A2C0-209E7A727358}" xr6:coauthVersionLast="47" xr6:coauthVersionMax="47" xr10:uidLastSave="{00000000-0000-0000-0000-000000000000}"/>
  <bookViews>
    <workbookView xWindow="-98" yWindow="277" windowWidth="26116" windowHeight="16020" activeTab="1" xr2:uid="{2E3C33E3-FAD9-4326-AC02-0DFEAA7020A9}"/>
  </bookViews>
  <sheets>
    <sheet name="ChartData" sheetId="1" r:id="rId1"/>
    <sheet name="Chart" sheetId="2" r:id="rId2"/>
  </sheets>
  <definedNames>
    <definedName name="ChartLabel" localSheetId="0">_xlfn.ANCHORARRAY(ChartData!$J$26)</definedName>
    <definedName name="ChartValues" localSheetId="0">_xlfn.ANCHORARRAY(ChartData!$J$27)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F22" i="1"/>
  <c r="F28" i="1" s="1"/>
  <c r="E3" i="1"/>
  <c r="F3" i="1"/>
  <c r="G3" i="1"/>
  <c r="H3" i="1"/>
  <c r="I3" i="1"/>
  <c r="E24" i="1"/>
  <c r="F24" i="1"/>
  <c r="G24" i="1"/>
  <c r="H24" i="1"/>
  <c r="I24" i="1"/>
  <c r="E14" i="1"/>
  <c r="F14" i="1"/>
  <c r="G14" i="1"/>
  <c r="H14" i="1"/>
  <c r="I1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E2" i="1"/>
  <c r="F2" i="1"/>
  <c r="G2" i="1"/>
  <c r="H2" i="1"/>
  <c r="I2" i="1"/>
  <c r="E11" i="1"/>
  <c r="F11" i="1"/>
  <c r="G11" i="1"/>
  <c r="H11" i="1"/>
  <c r="I11" i="1"/>
  <c r="E4" i="1"/>
  <c r="F4" i="1"/>
  <c r="G4" i="1"/>
  <c r="H4" i="1"/>
  <c r="I4" i="1"/>
  <c r="J7" i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X11" i="1" s="1"/>
  <c r="X12" i="1" s="1"/>
  <c r="X2" i="1" l="1"/>
  <c r="J11" i="1"/>
  <c r="J12" i="1" s="1"/>
  <c r="Q4" i="1"/>
  <c r="R11" i="1"/>
  <c r="R12" i="1" s="1"/>
  <c r="V4" i="1"/>
  <c r="N4" i="1"/>
  <c r="W11" i="1"/>
  <c r="W12" i="1" s="1"/>
  <c r="O11" i="1"/>
  <c r="O12" i="1" s="1"/>
  <c r="Y7" i="1"/>
  <c r="Z7" i="1" s="1"/>
  <c r="U4" i="1"/>
  <c r="M4" i="1"/>
  <c r="V11" i="1"/>
  <c r="V12" i="1" s="1"/>
  <c r="N11" i="1"/>
  <c r="N12" i="1" s="1"/>
  <c r="R4" i="1"/>
  <c r="J4" i="1"/>
  <c r="S11" i="1"/>
  <c r="S12" i="1" s="1"/>
  <c r="K11" i="1"/>
  <c r="K12" i="1" s="1"/>
  <c r="X4" i="1"/>
  <c r="T4" i="1"/>
  <c r="P4" i="1"/>
  <c r="L4" i="1"/>
  <c r="U11" i="1"/>
  <c r="U12" i="1" s="1"/>
  <c r="Q11" i="1"/>
  <c r="Q12" i="1" s="1"/>
  <c r="M11" i="1"/>
  <c r="M12" i="1" s="1"/>
  <c r="W4" i="1"/>
  <c r="S4" i="1"/>
  <c r="O4" i="1"/>
  <c r="K4" i="1"/>
  <c r="T11" i="1"/>
  <c r="T12" i="1" s="1"/>
  <c r="P11" i="1"/>
  <c r="P12" i="1" s="1"/>
  <c r="L11" i="1"/>
  <c r="L12" i="1" s="1"/>
  <c r="Y11" i="1" l="1"/>
  <c r="Y12" i="1" s="1"/>
  <c r="Y2" i="1" s="1"/>
  <c r="X14" i="1"/>
  <c r="X15" i="1" s="1"/>
  <c r="P2" i="1"/>
  <c r="P14" i="1"/>
  <c r="P15" i="1" s="1"/>
  <c r="U2" i="1"/>
  <c r="U14" i="1"/>
  <c r="U15" i="1" s="1"/>
  <c r="J2" i="1"/>
  <c r="J14" i="1"/>
  <c r="J15" i="1" s="1"/>
  <c r="M2" i="1"/>
  <c r="M14" i="1"/>
  <c r="M15" i="1" s="1"/>
  <c r="S2" i="1"/>
  <c r="S14" i="1"/>
  <c r="S15" i="1" s="1"/>
  <c r="V2" i="1"/>
  <c r="V14" i="1"/>
  <c r="V15" i="1" s="1"/>
  <c r="O2" i="1"/>
  <c r="O14" i="1"/>
  <c r="O15" i="1" s="1"/>
  <c r="L2" i="1"/>
  <c r="L14" i="1"/>
  <c r="L15" i="1" s="1"/>
  <c r="Q2" i="1"/>
  <c r="Q14" i="1"/>
  <c r="Q15" i="1" s="1"/>
  <c r="W2" i="1"/>
  <c r="W14" i="1"/>
  <c r="W15" i="1" s="1"/>
  <c r="R2" i="1"/>
  <c r="R14" i="1"/>
  <c r="R15" i="1" s="1"/>
  <c r="T2" i="1"/>
  <c r="T14" i="1"/>
  <c r="T15" i="1" s="1"/>
  <c r="Y14" i="1"/>
  <c r="Y15" i="1" s="1"/>
  <c r="K2" i="1"/>
  <c r="K14" i="1"/>
  <c r="K15" i="1" s="1"/>
  <c r="N2" i="1"/>
  <c r="N14" i="1"/>
  <c r="N15" i="1" s="1"/>
  <c r="Z11" i="1"/>
  <c r="Z12" i="1" s="1"/>
  <c r="AA7" i="1"/>
  <c r="Z4" i="1"/>
  <c r="Y4" i="1"/>
  <c r="N24" i="1" l="1"/>
  <c r="N3" i="1"/>
  <c r="Y24" i="1"/>
  <c r="Y3" i="1"/>
  <c r="R24" i="1"/>
  <c r="R3" i="1"/>
  <c r="Q24" i="1"/>
  <c r="Q3" i="1"/>
  <c r="O24" i="1"/>
  <c r="O3" i="1"/>
  <c r="S24" i="1"/>
  <c r="S3" i="1"/>
  <c r="J24" i="1"/>
  <c r="J3" i="1"/>
  <c r="P24" i="1"/>
  <c r="P3" i="1"/>
  <c r="K24" i="1"/>
  <c r="K3" i="1"/>
  <c r="T24" i="1"/>
  <c r="T3" i="1"/>
  <c r="W24" i="1"/>
  <c r="W3" i="1"/>
  <c r="L24" i="1"/>
  <c r="L3" i="1"/>
  <c r="V24" i="1"/>
  <c r="V3" i="1"/>
  <c r="M24" i="1"/>
  <c r="M3" i="1"/>
  <c r="U24" i="1"/>
  <c r="U3" i="1"/>
  <c r="X24" i="1"/>
  <c r="X3" i="1"/>
  <c r="Z2" i="1"/>
  <c r="Z14" i="1"/>
  <c r="Z15" i="1" s="1"/>
  <c r="AB7" i="1"/>
  <c r="AA11" i="1"/>
  <c r="AA12" i="1" s="1"/>
  <c r="AA4" i="1"/>
  <c r="Z24" i="1" l="1"/>
  <c r="Z3" i="1"/>
  <c r="AA2" i="1"/>
  <c r="AA14" i="1"/>
  <c r="AA15" i="1" s="1"/>
  <c r="AC7" i="1"/>
  <c r="AB11" i="1"/>
  <c r="AB12" i="1" s="1"/>
  <c r="AB4" i="1"/>
  <c r="AA24" i="1" l="1"/>
  <c r="AA3" i="1"/>
  <c r="AB2" i="1"/>
  <c r="AB14" i="1"/>
  <c r="AB15" i="1" s="1"/>
  <c r="AC11" i="1"/>
  <c r="AC12" i="1" s="1"/>
  <c r="AC4" i="1"/>
  <c r="AB24" i="1" l="1"/>
  <c r="AB3" i="1"/>
  <c r="AC2" i="1"/>
  <c r="AC14" i="1"/>
  <c r="AC15" i="1" s="1"/>
  <c r="AC24" i="1" l="1"/>
  <c r="AC3" i="1"/>
  <c r="J26" i="1" a="1"/>
  <c r="J26" i="1" s="1"/>
  <c r="J27" i="1" s="1" a="1"/>
  <c r="J2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<sst xmlns="http://schemas.openxmlformats.org/spreadsheetml/2006/main" count="27" uniqueCount="22">
  <si>
    <t>Model column counter</t>
  </si>
  <si>
    <t>First period end date of time ruler</t>
  </si>
  <si>
    <t>counter</t>
  </si>
  <si>
    <t>date</t>
  </si>
  <si>
    <t>DATES</t>
  </si>
  <si>
    <t>DATA</t>
  </si>
  <si>
    <t>Chart start year</t>
  </si>
  <si>
    <t>Chart end year</t>
  </si>
  <si>
    <t>year</t>
  </si>
  <si>
    <t>Chart label #</t>
  </si>
  <si>
    <t>Chart value #</t>
  </si>
  <si>
    <t>$</t>
  </si>
  <si>
    <t>Model period end date</t>
  </si>
  <si>
    <t>Model year</t>
  </si>
  <si>
    <t>Months in year</t>
  </si>
  <si>
    <t>month</t>
  </si>
  <si>
    <t>CHART DATA</t>
  </si>
  <si>
    <t>Chart title</t>
  </si>
  <si>
    <t>Sales data</t>
  </si>
  <si>
    <t>Chart data</t>
  </si>
  <si>
    <t>Start year</t>
  </si>
  <si>
    <t>End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</si>
</sst>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);\(#,##0\);&quot;-  &quot;;&quot; &quot;@"/>
    <numFmt numFmtId="165" formatCode="0.00%\ ;\-0.00%\ _);&quot;-  &quot;;&quot; &quot;@&quot; &quot;"/>
    <numFmt numFmtId="166" formatCode="#,##0.0000_);\(#,##0.0000\);&quot;-  &quot;;&quot; &quot;@&quot; &quot;"/>
    <numFmt numFmtId="167" formatCode="dd\ mmm\ yyyy_);\(###0\);&quot;-  &quot;;&quot; &quot;@&quot; &quot;"/>
    <numFmt numFmtId="168" formatCode="dd\ mmm\ yy_);\(###0\);&quot;-  &quot;;&quot; &quot;@&quot; &quot;"/>
    <numFmt numFmtId="169" formatCode="###0_);\(###0\);&quot;-  &quot;;&quot; &quot;@&quot; &quot;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AF"/>
        <bgColor indexed="64"/>
      </patternFill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6">
    <xf numFmtId="164" fontId="0" fillId="0" borderId="0" applyFont="0" applyFill="0" applyBorder="0" applyProtection="0">
      <alignment vertical="top"/>
    </xf>
    <xf numFmtId="165" fontId="1" fillId="0" borderId="0" applyFont="0" applyFill="0" applyBorder="0" applyProtection="0">
      <alignment vertical="top"/>
    </xf>
    <xf numFmtId="166" fontId="1" fillId="0" borderId="0" applyFont="0" applyFill="0" applyBorder="0" applyProtection="0">
      <alignment vertical="top"/>
    </xf>
    <xf numFmtId="167" fontId="1" fillId="0" borderId="0" applyFont="0" applyFill="0" applyBorder="0" applyProtection="0">
      <alignment vertical="top"/>
    </xf>
    <xf numFmtId="168" fontId="1" fillId="0" borderId="0" applyFont="0" applyFill="0" applyBorder="0" applyProtection="0">
      <alignment vertical="top"/>
    </xf>
    <xf numFmtId="169" fontId="1" fillId="0" borderId="0" applyFont="0" applyFill="0" applyBorder="0" applyProtection="0">
      <alignment vertical="top"/>
    </xf>
  </cellStyleXfs>
  <cellXfs count="19">
    <xf numFmtId="164" fontId="0" fillId="0" borderId="0" xfId="0">
      <alignment vertical="top"/>
    </xf>
    <xf numFmtId="164" fontId="0" fillId="0" borderId="0" xfId="0" applyBorder="1">
      <alignment vertical="top"/>
    </xf>
    <xf numFmtId="169" fontId="0" fillId="0" borderId="0" xfId="5" applyFont="1" applyBorder="1">
      <alignment vertical="top"/>
    </xf>
    <xf numFmtId="164" fontId="0" fillId="2" borderId="1" xfId="0" applyFill="1" applyBorder="1">
      <alignment vertical="top"/>
    </xf>
    <xf numFmtId="164" fontId="3" fillId="0" borderId="0" xfId="0" applyFont="1">
      <alignment vertical="top"/>
    </xf>
    <xf numFmtId="168" fontId="0" fillId="0" borderId="0" xfId="4" applyFont="1">
      <alignment vertical="top"/>
    </xf>
    <xf numFmtId="164" fontId="2" fillId="0" borderId="0" xfId="0" applyFont="1">
      <alignment vertical="top"/>
    </xf>
    <xf numFmtId="164" fontId="2" fillId="0" borderId="0" xfId="0" applyFont="1" applyBorder="1">
      <alignment vertical="top"/>
    </xf>
    <xf numFmtId="164" fontId="0" fillId="3" borderId="0" xfId="0" applyFill="1">
      <alignment vertical="top"/>
    </xf>
    <xf numFmtId="168" fontId="2" fillId="0" borderId="0" xfId="4" applyFont="1">
      <alignment vertical="top"/>
    </xf>
    <xf numFmtId="168" fontId="3" fillId="0" borderId="0" xfId="4" applyFont="1">
      <alignment vertical="top"/>
    </xf>
    <xf numFmtId="169" fontId="0" fillId="0" borderId="0" xfId="5" applyFont="1">
      <alignment vertical="top"/>
    </xf>
    <xf numFmtId="169" fontId="0" fillId="2" borderId="1" xfId="5" applyFont="1" applyFill="1" applyBorder="1">
      <alignment vertical="top"/>
    </xf>
    <xf numFmtId="168" fontId="0" fillId="2" borderId="2" xfId="4" applyFont="1" applyFill="1" applyBorder="1">
      <alignment vertical="top"/>
    </xf>
    <xf numFmtId="164" fontId="0" fillId="2" borderId="1" xfId="0" applyFont="1" applyFill="1" applyBorder="1">
      <alignment vertical="top"/>
    </xf>
    <xf numFmtId="169" fontId="2" fillId="0" borderId="0" xfId="5" applyFont="1">
      <alignment vertical="top"/>
    </xf>
    <xf numFmtId="169" fontId="0" fillId="3" borderId="0" xfId="5" applyFont="1" applyFill="1">
      <alignment vertical="top"/>
    </xf>
    <xf numFmtId="169" fontId="3" fillId="0" borderId="0" xfId="5" applyFont="1">
      <alignment vertical="top"/>
    </xf>
    <xf numFmtId="169" fontId="4" fillId="0" borderId="1" xfId="5" applyFont="1" applyFill="1" applyBorder="1">
      <alignment vertical="top"/>
    </xf>
  </cellXfs>
  <cellStyles count="6">
    <cellStyle name="DateLong" xfId="3" xr:uid="{104EB56F-8795-4192-9EEE-59251F37C5B4}"/>
    <cellStyle name="DateShort" xfId="4" xr:uid="{5856A5D5-15FC-4676-9307-E790613012B9}"/>
    <cellStyle name="Factor" xfId="2" xr:uid="{C677A13D-0618-43C2-AE68-C6AE1ED72D69}"/>
    <cellStyle name="Normal" xfId="0" builtinId="0" customBuiltin="1"/>
    <cellStyle name="Percent" xfId="1" builtinId="5" customBuiltin="1"/>
    <cellStyle name="Year" xfId="5" xr:uid="{614C9DCC-3611-4535-9EB2-C6FD7C4A16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ChartData!$F$28</c:f>
          <c:strCache>
            <c:ptCount val="1"/>
            <c:pt idx="0">
              <c:v> Sales data: 2030 - 2036</c:v>
            </c:pt>
          </c:strCache>
        </c:strRef>
      </c:tx>
      <c:layout>
        <c:manualLayout>
          <c:xMode val="edge"/>
          <c:yMode val="edge"/>
          <c:x val="8.455555555555555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ChartData!$J$26:$R$26</c:f>
              <c:numCache>
                <c:formatCode>###0_);\(###0\);"-  ";" "@" "</c:formatCode>
                <c:ptCount val="9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</c:numCache>
            </c:numRef>
          </c:cat>
          <c:val>
            <c:numRef>
              <c:f>ChartData!ChartValues</c:f>
              <c:numCache>
                <c:formatCode>#,##0_);\(#,##0\);"-  ";" "@</c:formatCode>
                <c:ptCount val="7"/>
                <c:pt idx="0">
                  <c:v>912</c:v>
                </c:pt>
                <c:pt idx="1">
                  <c:v>543</c:v>
                </c:pt>
                <c:pt idx="2">
                  <c:v>393</c:v>
                </c:pt>
                <c:pt idx="3">
                  <c:v>300</c:v>
                </c:pt>
                <c:pt idx="4">
                  <c:v>500</c:v>
                </c:pt>
                <c:pt idx="5">
                  <c:v>475</c:v>
                </c:pt>
                <c:pt idx="6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2B-4AB7-9D5B-288CF553D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088287"/>
        <c:axId val="112088767"/>
      </c:barChart>
      <c:catAx>
        <c:axId val="112088287"/>
        <c:scaling>
          <c:orientation val="minMax"/>
        </c:scaling>
        <c:delete val="0"/>
        <c:axPos val="b"/>
        <c:numFmt formatCode="###0_);\(###0\);&quot;-  &quot;;&quot; &quot;@&quot; 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767"/>
        <c:crosses val="autoZero"/>
        <c:auto val="1"/>
        <c:lblAlgn val="ctr"/>
        <c:lblOffset val="100"/>
        <c:noMultiLvlLbl val="0"/>
      </c:catAx>
      <c:valAx>
        <c:axId val="112088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;&quot;-  &quot;;&quot; &quot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338135</xdr:colOff>
      <xdr:row>1</xdr:row>
      <xdr:rowOff>0</xdr:rowOff>
    </xdr:from>
    <xdr:to>
      <xdr:col>12</xdr:col>
      <xdr:colOff>433386</xdr:colOff>
      <xdr:row>22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0556AE-F2B1-4C49-A2C9-1088E28F1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18765-5AF0-43DA-B00B-1E791BA785B0}">
  <dimension ref="A2:AC28"/>
  <sheetViews>
    <sheetView showGridLines="0" workbookViewId="0">
      <pane xSplit="9" ySplit="4" topLeftCell="J19" activePane="bottomRight" state="frozen"/>
      <selection pane="topRight" activeCell="J1" sqref="J1"/>
      <selection pane="bottomLeft" activeCell="A3" sqref="A3"/>
      <selection pane="bottomRight" activeCell="F23" sqref="F23"/>
    </sheetView>
  </sheetViews>
  <sheetFormatPr defaultColWidth="0" defaultRowHeight="14.25" x14ac:dyDescent="0.45"/>
  <cols>
    <col min="1" max="1" width="1" style="6" customWidth="1"/>
    <col min="2" max="4" width="1" customWidth="1"/>
    <col min="5" max="5" width="44.06640625" customWidth="1"/>
    <col min="6" max="6" width="11" customWidth="1"/>
    <col min="7" max="9" width="10.19921875" customWidth="1"/>
    <col min="10" max="13" width="11" customWidth="1"/>
    <col min="14" max="29" width="11.19921875" customWidth="1"/>
    <col min="30" max="16384" width="9.06640625" hidden="1"/>
  </cols>
  <sheetData>
    <row r="2" spans="1:29" x14ac:dyDescent="0.45">
      <c r="E2" s="5" t="str">
        <f t="shared" ref="E2:Y2" si="0">E12</f>
        <v>Model period end date</v>
      </c>
      <c r="F2" s="5">
        <f t="shared" si="0"/>
        <v>0</v>
      </c>
      <c r="G2" s="5" t="str">
        <f t="shared" si="0"/>
        <v>date</v>
      </c>
      <c r="H2" s="5">
        <f t="shared" si="0"/>
        <v>0</v>
      </c>
      <c r="I2" s="5">
        <f t="shared" si="0"/>
        <v>0</v>
      </c>
      <c r="J2" s="5">
        <f t="shared" si="0"/>
        <v>45688</v>
      </c>
      <c r="K2" s="5">
        <f t="shared" si="0"/>
        <v>46053</v>
      </c>
      <c r="L2" s="5">
        <f t="shared" si="0"/>
        <v>46418</v>
      </c>
      <c r="M2" s="5">
        <f t="shared" si="0"/>
        <v>46783</v>
      </c>
      <c r="N2" s="5">
        <f t="shared" si="0"/>
        <v>47149</v>
      </c>
      <c r="O2" s="5">
        <f t="shared" si="0"/>
        <v>47514</v>
      </c>
      <c r="P2" s="5">
        <f t="shared" si="0"/>
        <v>47879</v>
      </c>
      <c r="Q2" s="5">
        <f t="shared" si="0"/>
        <v>48244</v>
      </c>
      <c r="R2" s="5">
        <f t="shared" si="0"/>
        <v>48610</v>
      </c>
      <c r="S2" s="5">
        <f t="shared" si="0"/>
        <v>48975</v>
      </c>
      <c r="T2" s="5">
        <f t="shared" si="0"/>
        <v>49340</v>
      </c>
      <c r="U2" s="5">
        <f t="shared" si="0"/>
        <v>49705</v>
      </c>
      <c r="V2" s="5">
        <f t="shared" si="0"/>
        <v>50071</v>
      </c>
      <c r="W2" s="5">
        <f t="shared" si="0"/>
        <v>50436</v>
      </c>
      <c r="X2" s="5">
        <f t="shared" si="0"/>
        <v>50801</v>
      </c>
      <c r="Y2" s="5">
        <f t="shared" si="0"/>
        <v>51166</v>
      </c>
      <c r="Z2" s="5">
        <f>Z12</f>
        <v>51532</v>
      </c>
      <c r="AA2" s="5">
        <f>AA12</f>
        <v>51897</v>
      </c>
      <c r="AB2" s="5">
        <f>AB12</f>
        <v>52262</v>
      </c>
      <c r="AC2" s="5">
        <f>AC12</f>
        <v>52627</v>
      </c>
    </row>
    <row r="3" spans="1:29" s="11" customFormat="1" x14ac:dyDescent="0.45">
      <c r="A3" s="15"/>
      <c r="E3" s="11" t="str">
        <f t="shared" ref="E3:AC3" si="1" xml:space="preserve"> E15</f>
        <v>Model year</v>
      </c>
      <c r="F3" s="11">
        <f t="shared" si="1"/>
        <v>0</v>
      </c>
      <c r="G3" s="11" t="str">
        <f t="shared" si="1"/>
        <v>year</v>
      </c>
      <c r="H3" s="11">
        <f t="shared" si="1"/>
        <v>0</v>
      </c>
      <c r="I3" s="11">
        <f t="shared" si="1"/>
        <v>0</v>
      </c>
      <c r="J3" s="11">
        <f t="shared" si="1"/>
        <v>2025</v>
      </c>
      <c r="K3" s="11">
        <f t="shared" si="1"/>
        <v>2026</v>
      </c>
      <c r="L3" s="11">
        <f t="shared" si="1"/>
        <v>2027</v>
      </c>
      <c r="M3" s="11">
        <f t="shared" si="1"/>
        <v>2028</v>
      </c>
      <c r="N3" s="11">
        <f t="shared" si="1"/>
        <v>2029</v>
      </c>
      <c r="O3" s="11">
        <f t="shared" si="1"/>
        <v>2030</v>
      </c>
      <c r="P3" s="11">
        <f t="shared" si="1"/>
        <v>2031</v>
      </c>
      <c r="Q3" s="11">
        <f t="shared" si="1"/>
        <v>2032</v>
      </c>
      <c r="R3" s="11">
        <f t="shared" si="1"/>
        <v>2033</v>
      </c>
      <c r="S3" s="11">
        <f t="shared" si="1"/>
        <v>2034</v>
      </c>
      <c r="T3" s="11">
        <f t="shared" si="1"/>
        <v>2035</v>
      </c>
      <c r="U3" s="11">
        <f t="shared" si="1"/>
        <v>2036</v>
      </c>
      <c r="V3" s="11">
        <f t="shared" si="1"/>
        <v>2037</v>
      </c>
      <c r="W3" s="11">
        <f t="shared" si="1"/>
        <v>2038</v>
      </c>
      <c r="X3" s="11">
        <f t="shared" si="1"/>
        <v>2039</v>
      </c>
      <c r="Y3" s="11">
        <f t="shared" si="1"/>
        <v>2040</v>
      </c>
      <c r="Z3" s="11">
        <f t="shared" si="1"/>
        <v>2041</v>
      </c>
      <c r="AA3" s="11">
        <f t="shared" si="1"/>
        <v>2042</v>
      </c>
      <c r="AB3" s="11">
        <f t="shared" si="1"/>
        <v>2043</v>
      </c>
      <c r="AC3" s="11">
        <f t="shared" si="1"/>
        <v>2044</v>
      </c>
    </row>
    <row r="4" spans="1:29" x14ac:dyDescent="0.45">
      <c r="E4" t="str">
        <f t="shared" ref="E4:Y4" si="2">E7</f>
        <v>Model column counter</v>
      </c>
      <c r="F4">
        <f t="shared" si="2"/>
        <v>0</v>
      </c>
      <c r="G4" t="str">
        <f t="shared" si="2"/>
        <v>counter</v>
      </c>
      <c r="H4">
        <f t="shared" si="2"/>
        <v>0</v>
      </c>
      <c r="I4">
        <f t="shared" si="2"/>
        <v>0</v>
      </c>
      <c r="J4">
        <f t="shared" si="2"/>
        <v>1</v>
      </c>
      <c r="K4">
        <f t="shared" si="2"/>
        <v>2</v>
      </c>
      <c r="L4">
        <f t="shared" si="2"/>
        <v>3</v>
      </c>
      <c r="M4">
        <f t="shared" si="2"/>
        <v>4</v>
      </c>
      <c r="N4">
        <f t="shared" si="2"/>
        <v>5</v>
      </c>
      <c r="O4">
        <f t="shared" si="2"/>
        <v>6</v>
      </c>
      <c r="P4">
        <f t="shared" si="2"/>
        <v>7</v>
      </c>
      <c r="Q4">
        <f t="shared" si="2"/>
        <v>8</v>
      </c>
      <c r="R4">
        <f t="shared" si="2"/>
        <v>9</v>
      </c>
      <c r="S4">
        <f t="shared" si="2"/>
        <v>10</v>
      </c>
      <c r="T4">
        <f t="shared" si="2"/>
        <v>11</v>
      </c>
      <c r="U4">
        <f t="shared" si="2"/>
        <v>12</v>
      </c>
      <c r="V4">
        <f t="shared" si="2"/>
        <v>13</v>
      </c>
      <c r="W4">
        <f t="shared" si="2"/>
        <v>14</v>
      </c>
      <c r="X4">
        <f t="shared" si="2"/>
        <v>15</v>
      </c>
      <c r="Y4">
        <f t="shared" si="2"/>
        <v>16</v>
      </c>
      <c r="Z4">
        <f>Z7</f>
        <v>17</v>
      </c>
      <c r="AA4">
        <f>AA7</f>
        <v>18</v>
      </c>
      <c r="AB4">
        <f>AB7</f>
        <v>19</v>
      </c>
      <c r="AC4">
        <f>AC7</f>
        <v>20</v>
      </c>
    </row>
    <row r="5" spans="1:29" s="1" customFormat="1" x14ac:dyDescent="0.45">
      <c r="A5" s="7"/>
    </row>
    <row r="6" spans="1:29" s="1" customFormat="1" x14ac:dyDescent="0.45">
      <c r="A6" s="7" t="s">
        <v>4</v>
      </c>
    </row>
    <row r="7" spans="1:29" s="1" customFormat="1" x14ac:dyDescent="0.45">
      <c r="A7" s="7"/>
      <c r="E7" s="1" t="s">
        <v>0</v>
      </c>
      <c r="G7" s="1" t="s">
        <v>2</v>
      </c>
      <c r="J7" s="2">
        <f>I7 + 1</f>
        <v>1</v>
      </c>
      <c r="K7" s="2">
        <f t="shared" ref="K7:Y7" si="3">J7 + 1</f>
        <v>2</v>
      </c>
      <c r="L7" s="2">
        <f t="shared" si="3"/>
        <v>3</v>
      </c>
      <c r="M7" s="2">
        <f t="shared" si="3"/>
        <v>4</v>
      </c>
      <c r="N7" s="2">
        <f t="shared" si="3"/>
        <v>5</v>
      </c>
      <c r="O7" s="2">
        <f t="shared" si="3"/>
        <v>6</v>
      </c>
      <c r="P7" s="2">
        <f t="shared" si="3"/>
        <v>7</v>
      </c>
      <c r="Q7" s="2">
        <f t="shared" si="3"/>
        <v>8</v>
      </c>
      <c r="R7" s="2">
        <f t="shared" si="3"/>
        <v>9</v>
      </c>
      <c r="S7" s="2">
        <f t="shared" si="3"/>
        <v>10</v>
      </c>
      <c r="T7" s="2">
        <f t="shared" si="3"/>
        <v>11</v>
      </c>
      <c r="U7" s="2">
        <f t="shared" si="3"/>
        <v>12</v>
      </c>
      <c r="V7" s="2">
        <f t="shared" si="3"/>
        <v>13</v>
      </c>
      <c r="W7" s="2">
        <f t="shared" si="3"/>
        <v>14</v>
      </c>
      <c r="X7" s="2">
        <f t="shared" si="3"/>
        <v>15</v>
      </c>
      <c r="Y7" s="2">
        <f t="shared" si="3"/>
        <v>16</v>
      </c>
      <c r="Z7" s="2">
        <f>Y7 + 1</f>
        <v>17</v>
      </c>
      <c r="AA7" s="2">
        <f>Z7 + 1</f>
        <v>18</v>
      </c>
      <c r="AB7" s="2">
        <f>AA7 + 1</f>
        <v>19</v>
      </c>
      <c r="AC7" s="2">
        <f>AB7 + 1</f>
        <v>20</v>
      </c>
    </row>
    <row r="8" spans="1:29" s="1" customFormat="1" x14ac:dyDescent="0.45">
      <c r="A8" s="7"/>
    </row>
    <row r="9" spans="1:29" x14ac:dyDescent="0.45">
      <c r="E9" t="s">
        <v>1</v>
      </c>
      <c r="F9" s="13">
        <v>45688</v>
      </c>
      <c r="G9" t="s">
        <v>3</v>
      </c>
    </row>
    <row r="10" spans="1:29" x14ac:dyDescent="0.45">
      <c r="E10" t="s">
        <v>14</v>
      </c>
      <c r="F10" s="14">
        <v>12</v>
      </c>
      <c r="G10" t="s">
        <v>15</v>
      </c>
    </row>
    <row r="11" spans="1:29" x14ac:dyDescent="0.45">
      <c r="E11" s="4" t="str">
        <f t="shared" ref="E11:AC11" si="4" xml:space="preserve"> E$7</f>
        <v>Model column counter</v>
      </c>
      <c r="F11" s="4">
        <f t="shared" si="4"/>
        <v>0</v>
      </c>
      <c r="G11" s="4" t="str">
        <f t="shared" si="4"/>
        <v>counter</v>
      </c>
      <c r="H11" s="4">
        <f t="shared" si="4"/>
        <v>0</v>
      </c>
      <c r="I11" s="4">
        <f t="shared" si="4"/>
        <v>0</v>
      </c>
      <c r="J11" s="4">
        <f t="shared" si="4"/>
        <v>1</v>
      </c>
      <c r="K11" s="4">
        <f t="shared" si="4"/>
        <v>2</v>
      </c>
      <c r="L11" s="4">
        <f t="shared" si="4"/>
        <v>3</v>
      </c>
      <c r="M11" s="4">
        <f t="shared" si="4"/>
        <v>4</v>
      </c>
      <c r="N11" s="4">
        <f t="shared" si="4"/>
        <v>5</v>
      </c>
      <c r="O11" s="4">
        <f t="shared" si="4"/>
        <v>6</v>
      </c>
      <c r="P11" s="4">
        <f t="shared" si="4"/>
        <v>7</v>
      </c>
      <c r="Q11" s="4">
        <f t="shared" si="4"/>
        <v>8</v>
      </c>
      <c r="R11" s="4">
        <f t="shared" si="4"/>
        <v>9</v>
      </c>
      <c r="S11" s="4">
        <f t="shared" si="4"/>
        <v>10</v>
      </c>
      <c r="T11" s="4">
        <f t="shared" si="4"/>
        <v>11</v>
      </c>
      <c r="U11" s="4">
        <f t="shared" si="4"/>
        <v>12</v>
      </c>
      <c r="V11" s="4">
        <f t="shared" si="4"/>
        <v>13</v>
      </c>
      <c r="W11" s="4">
        <f t="shared" si="4"/>
        <v>14</v>
      </c>
      <c r="X11" s="4">
        <f t="shared" si="4"/>
        <v>15</v>
      </c>
      <c r="Y11" s="4">
        <f t="shared" si="4"/>
        <v>16</v>
      </c>
      <c r="Z11" s="4">
        <f t="shared" si="4"/>
        <v>17</v>
      </c>
      <c r="AA11" s="4">
        <f t="shared" si="4"/>
        <v>18</v>
      </c>
      <c r="AB11" s="4">
        <f t="shared" si="4"/>
        <v>19</v>
      </c>
      <c r="AC11" s="4">
        <f t="shared" si="4"/>
        <v>20</v>
      </c>
    </row>
    <row r="12" spans="1:29" x14ac:dyDescent="0.45">
      <c r="E12" t="s">
        <v>12</v>
      </c>
      <c r="G12" t="s">
        <v>3</v>
      </c>
      <c r="J12" s="5">
        <f t="shared" ref="J12:AC12" si="5">IF(J11 = 1, $F9, EOMONTH($F9, $F10 * (J11-1)))</f>
        <v>45688</v>
      </c>
      <c r="K12" s="5">
        <f t="shared" si="5"/>
        <v>46053</v>
      </c>
      <c r="L12" s="5">
        <f t="shared" si="5"/>
        <v>46418</v>
      </c>
      <c r="M12" s="5">
        <f t="shared" si="5"/>
        <v>46783</v>
      </c>
      <c r="N12" s="5">
        <f t="shared" si="5"/>
        <v>47149</v>
      </c>
      <c r="O12" s="5">
        <f t="shared" si="5"/>
        <v>47514</v>
      </c>
      <c r="P12" s="5">
        <f t="shared" si="5"/>
        <v>47879</v>
      </c>
      <c r="Q12" s="5">
        <f t="shared" si="5"/>
        <v>48244</v>
      </c>
      <c r="R12" s="5">
        <f t="shared" si="5"/>
        <v>48610</v>
      </c>
      <c r="S12" s="5">
        <f t="shared" si="5"/>
        <v>48975</v>
      </c>
      <c r="T12" s="5">
        <f t="shared" si="5"/>
        <v>49340</v>
      </c>
      <c r="U12" s="5">
        <f t="shared" si="5"/>
        <v>49705</v>
      </c>
      <c r="V12" s="5">
        <f t="shared" si="5"/>
        <v>50071</v>
      </c>
      <c r="W12" s="5">
        <f t="shared" si="5"/>
        <v>50436</v>
      </c>
      <c r="X12" s="5">
        <f t="shared" si="5"/>
        <v>50801</v>
      </c>
      <c r="Y12" s="5">
        <f t="shared" si="5"/>
        <v>51166</v>
      </c>
      <c r="Z12" s="5">
        <f t="shared" si="5"/>
        <v>51532</v>
      </c>
      <c r="AA12" s="5">
        <f t="shared" si="5"/>
        <v>51897</v>
      </c>
      <c r="AB12" s="5">
        <f t="shared" si="5"/>
        <v>52262</v>
      </c>
      <c r="AC12" s="5">
        <f t="shared" si="5"/>
        <v>52627</v>
      </c>
    </row>
    <row r="14" spans="1:29" s="5" customFormat="1" x14ac:dyDescent="0.45">
      <c r="A14" s="9"/>
      <c r="E14" s="10" t="str">
        <f t="shared" ref="E14:AC14" si="6" xml:space="preserve"> E$12</f>
        <v>Model period end date</v>
      </c>
      <c r="F14" s="10">
        <f t="shared" si="6"/>
        <v>0</v>
      </c>
      <c r="G14" s="10" t="str">
        <f t="shared" si="6"/>
        <v>date</v>
      </c>
      <c r="H14" s="10">
        <f t="shared" si="6"/>
        <v>0</v>
      </c>
      <c r="I14" s="10">
        <f t="shared" si="6"/>
        <v>0</v>
      </c>
      <c r="J14" s="10">
        <f t="shared" si="6"/>
        <v>45688</v>
      </c>
      <c r="K14" s="10">
        <f t="shared" si="6"/>
        <v>46053</v>
      </c>
      <c r="L14" s="10">
        <f t="shared" si="6"/>
        <v>46418</v>
      </c>
      <c r="M14" s="10">
        <f t="shared" si="6"/>
        <v>46783</v>
      </c>
      <c r="N14" s="10">
        <f t="shared" si="6"/>
        <v>47149</v>
      </c>
      <c r="O14" s="10">
        <f t="shared" si="6"/>
        <v>47514</v>
      </c>
      <c r="P14" s="10">
        <f t="shared" si="6"/>
        <v>47879</v>
      </c>
      <c r="Q14" s="10">
        <f t="shared" si="6"/>
        <v>48244</v>
      </c>
      <c r="R14" s="10">
        <f t="shared" si="6"/>
        <v>48610</v>
      </c>
      <c r="S14" s="10">
        <f t="shared" si="6"/>
        <v>48975</v>
      </c>
      <c r="T14" s="10">
        <f t="shared" si="6"/>
        <v>49340</v>
      </c>
      <c r="U14" s="10">
        <f t="shared" si="6"/>
        <v>49705</v>
      </c>
      <c r="V14" s="10">
        <f t="shared" si="6"/>
        <v>50071</v>
      </c>
      <c r="W14" s="10">
        <f t="shared" si="6"/>
        <v>50436</v>
      </c>
      <c r="X14" s="10">
        <f t="shared" si="6"/>
        <v>50801</v>
      </c>
      <c r="Y14" s="10">
        <f t="shared" si="6"/>
        <v>51166</v>
      </c>
      <c r="Z14" s="10">
        <f t="shared" si="6"/>
        <v>51532</v>
      </c>
      <c r="AA14" s="10">
        <f t="shared" si="6"/>
        <v>51897</v>
      </c>
      <c r="AB14" s="10">
        <f t="shared" si="6"/>
        <v>52262</v>
      </c>
      <c r="AC14" s="10">
        <f t="shared" si="6"/>
        <v>52627</v>
      </c>
    </row>
    <row r="15" spans="1:29" x14ac:dyDescent="0.45">
      <c r="E15" t="s">
        <v>13</v>
      </c>
      <c r="G15" t="s">
        <v>8</v>
      </c>
      <c r="J15" s="11">
        <f t="shared" ref="J15:AC15" si="7" xml:space="preserve"> YEAR(J14)</f>
        <v>2025</v>
      </c>
      <c r="K15" s="11">
        <f t="shared" si="7"/>
        <v>2026</v>
      </c>
      <c r="L15" s="11">
        <f t="shared" si="7"/>
        <v>2027</v>
      </c>
      <c r="M15" s="11">
        <f t="shared" si="7"/>
        <v>2028</v>
      </c>
      <c r="N15" s="11">
        <f t="shared" si="7"/>
        <v>2029</v>
      </c>
      <c r="O15" s="11">
        <f t="shared" si="7"/>
        <v>2030</v>
      </c>
      <c r="P15" s="11">
        <f t="shared" si="7"/>
        <v>2031</v>
      </c>
      <c r="Q15" s="11">
        <f t="shared" si="7"/>
        <v>2032</v>
      </c>
      <c r="R15" s="11">
        <f t="shared" si="7"/>
        <v>2033</v>
      </c>
      <c r="S15" s="11">
        <f t="shared" si="7"/>
        <v>2034</v>
      </c>
      <c r="T15" s="11">
        <f t="shared" si="7"/>
        <v>2035</v>
      </c>
      <c r="U15" s="11">
        <f t="shared" si="7"/>
        <v>2036</v>
      </c>
      <c r="V15" s="11">
        <f t="shared" si="7"/>
        <v>2037</v>
      </c>
      <c r="W15" s="11">
        <f t="shared" si="7"/>
        <v>2038</v>
      </c>
      <c r="X15" s="11">
        <f t="shared" si="7"/>
        <v>2039</v>
      </c>
      <c r="Y15" s="11">
        <f t="shared" si="7"/>
        <v>2040</v>
      </c>
      <c r="Z15" s="11">
        <f t="shared" si="7"/>
        <v>2041</v>
      </c>
      <c r="AA15" s="11">
        <f t="shared" si="7"/>
        <v>2042</v>
      </c>
      <c r="AB15" s="11">
        <f t="shared" si="7"/>
        <v>2043</v>
      </c>
      <c r="AC15" s="11">
        <f t="shared" si="7"/>
        <v>2044</v>
      </c>
    </row>
    <row r="18" spans="1:29" x14ac:dyDescent="0.45">
      <c r="A18" s="6" t="s">
        <v>5</v>
      </c>
    </row>
    <row r="19" spans="1:29" x14ac:dyDescent="0.45">
      <c r="E19" t="s">
        <v>18</v>
      </c>
      <c r="G19" t="s">
        <v>11</v>
      </c>
      <c r="J19" s="3">
        <v>102</v>
      </c>
      <c r="K19" s="3">
        <v>651</v>
      </c>
      <c r="L19" s="3">
        <v>216</v>
      </c>
      <c r="M19" s="3">
        <v>965</v>
      </c>
      <c r="N19" s="3">
        <v>608</v>
      </c>
      <c r="O19" s="3">
        <v>912</v>
      </c>
      <c r="P19" s="3">
        <v>543</v>
      </c>
      <c r="Q19" s="3">
        <v>393</v>
      </c>
      <c r="R19" s="3">
        <v>300</v>
      </c>
      <c r="S19" s="3">
        <v>500</v>
      </c>
      <c r="T19" s="3">
        <v>475</v>
      </c>
      <c r="U19" s="3">
        <v>49</v>
      </c>
      <c r="V19" s="3">
        <v>257</v>
      </c>
      <c r="W19" s="3">
        <v>989</v>
      </c>
      <c r="X19" s="3">
        <v>90</v>
      </c>
      <c r="Y19" s="3">
        <v>176</v>
      </c>
      <c r="Z19" s="3">
        <v>724</v>
      </c>
      <c r="AA19" s="3">
        <v>423</v>
      </c>
      <c r="AB19" s="3">
        <v>738</v>
      </c>
      <c r="AC19" s="3">
        <v>926</v>
      </c>
    </row>
    <row r="21" spans="1:29" x14ac:dyDescent="0.45">
      <c r="A21" s="6" t="s">
        <v>16</v>
      </c>
    </row>
    <row r="22" spans="1:29" x14ac:dyDescent="0.45">
      <c r="E22" t="s">
        <v>6</v>
      </c>
      <c r="F22" s="18">
        <f xml:space="preserve"> Chart!C3</f>
        <v>2030</v>
      </c>
      <c r="G22" t="s">
        <v>8</v>
      </c>
    </row>
    <row r="23" spans="1:29" x14ac:dyDescent="0.45">
      <c r="E23" t="s">
        <v>7</v>
      </c>
      <c r="F23" s="18">
        <f xml:space="preserve"> Chart!C4</f>
        <v>2036</v>
      </c>
      <c r="G23" t="s">
        <v>8</v>
      </c>
    </row>
    <row r="24" spans="1:29" s="11" customFormat="1" x14ac:dyDescent="0.45">
      <c r="A24" s="15"/>
      <c r="E24" s="17" t="str">
        <f t="shared" ref="E24:AC24" si="8" xml:space="preserve"> E$15</f>
        <v>Model year</v>
      </c>
      <c r="F24" s="17">
        <f t="shared" si="8"/>
        <v>0</v>
      </c>
      <c r="G24" s="17" t="str">
        <f t="shared" si="8"/>
        <v>year</v>
      </c>
      <c r="H24" s="17">
        <f t="shared" si="8"/>
        <v>0</v>
      </c>
      <c r="I24" s="17">
        <f t="shared" si="8"/>
        <v>0</v>
      </c>
      <c r="J24" s="17">
        <f t="shared" si="8"/>
        <v>2025</v>
      </c>
      <c r="K24" s="17">
        <f t="shared" si="8"/>
        <v>2026</v>
      </c>
      <c r="L24" s="17">
        <f t="shared" si="8"/>
        <v>2027</v>
      </c>
      <c r="M24" s="17">
        <f t="shared" si="8"/>
        <v>2028</v>
      </c>
      <c r="N24" s="17">
        <f t="shared" si="8"/>
        <v>2029</v>
      </c>
      <c r="O24" s="17">
        <f t="shared" si="8"/>
        <v>2030</v>
      </c>
      <c r="P24" s="17">
        <f t="shared" si="8"/>
        <v>2031</v>
      </c>
      <c r="Q24" s="17">
        <f t="shared" si="8"/>
        <v>2032</v>
      </c>
      <c r="R24" s="17">
        <f t="shared" si="8"/>
        <v>2033</v>
      </c>
      <c r="S24" s="17">
        <f t="shared" si="8"/>
        <v>2034</v>
      </c>
      <c r="T24" s="17">
        <f t="shared" si="8"/>
        <v>2035</v>
      </c>
      <c r="U24" s="17">
        <f t="shared" si="8"/>
        <v>2036</v>
      </c>
      <c r="V24" s="17">
        <f t="shared" si="8"/>
        <v>2037</v>
      </c>
      <c r="W24" s="17">
        <f t="shared" si="8"/>
        <v>2038</v>
      </c>
      <c r="X24" s="17">
        <f t="shared" si="8"/>
        <v>2039</v>
      </c>
      <c r="Y24" s="17">
        <f t="shared" si="8"/>
        <v>2040</v>
      </c>
      <c r="Z24" s="17">
        <f t="shared" si="8"/>
        <v>2041</v>
      </c>
      <c r="AA24" s="17">
        <f t="shared" si="8"/>
        <v>2042</v>
      </c>
      <c r="AB24" s="17">
        <f t="shared" si="8"/>
        <v>2043</v>
      </c>
      <c r="AC24" s="17">
        <f t="shared" si="8"/>
        <v>2044</v>
      </c>
    </row>
    <row r="25" spans="1:29" x14ac:dyDescent="0.45">
      <c r="E25" s="4" t="str">
        <f t="shared" ref="E25:AC25" si="9" xml:space="preserve"> E$19</f>
        <v>Sales data</v>
      </c>
      <c r="F25" s="4">
        <f t="shared" si="9"/>
        <v>0</v>
      </c>
      <c r="G25" s="4" t="str">
        <f t="shared" si="9"/>
        <v>$</v>
      </c>
      <c r="H25" s="4">
        <f t="shared" si="9"/>
        <v>0</v>
      </c>
      <c r="I25" s="4">
        <f t="shared" si="9"/>
        <v>0</v>
      </c>
      <c r="J25" s="4">
        <f t="shared" si="9"/>
        <v>102</v>
      </c>
      <c r="K25" s="4">
        <f t="shared" si="9"/>
        <v>651</v>
      </c>
      <c r="L25" s="4">
        <f t="shared" si="9"/>
        <v>216</v>
      </c>
      <c r="M25" s="4">
        <f t="shared" si="9"/>
        <v>965</v>
      </c>
      <c r="N25" s="4">
        <f t="shared" si="9"/>
        <v>608</v>
      </c>
      <c r="O25" s="4">
        <f t="shared" si="9"/>
        <v>912</v>
      </c>
      <c r="P25" s="4">
        <f t="shared" si="9"/>
        <v>543</v>
      </c>
      <c r="Q25" s="4">
        <f t="shared" si="9"/>
        <v>393</v>
      </c>
      <c r="R25" s="4">
        <f t="shared" si="9"/>
        <v>300</v>
      </c>
      <c r="S25" s="4">
        <f t="shared" si="9"/>
        <v>500</v>
      </c>
      <c r="T25" s="4">
        <f t="shared" si="9"/>
        <v>475</v>
      </c>
      <c r="U25" s="4">
        <f t="shared" si="9"/>
        <v>49</v>
      </c>
      <c r="V25" s="4">
        <f t="shared" si="9"/>
        <v>257</v>
      </c>
      <c r="W25" s="4">
        <f t="shared" si="9"/>
        <v>989</v>
      </c>
      <c r="X25" s="4">
        <f t="shared" si="9"/>
        <v>90</v>
      </c>
      <c r="Y25" s="4">
        <f t="shared" si="9"/>
        <v>176</v>
      </c>
      <c r="Z25" s="4">
        <f t="shared" si="9"/>
        <v>724</v>
      </c>
      <c r="AA25" s="4">
        <f t="shared" si="9"/>
        <v>423</v>
      </c>
      <c r="AB25" s="4">
        <f t="shared" si="9"/>
        <v>738</v>
      </c>
      <c r="AC25" s="4">
        <f t="shared" si="9"/>
        <v>926</v>
      </c>
    </row>
    <row r="26" spans="1:29" s="11" customFormat="1" x14ac:dyDescent="0.45">
      <c r="A26" s="15"/>
      <c r="E26" s="11" t="s">
        <v>9</v>
      </c>
      <c r="G26" s="11" t="s">
        <v>8</v>
      </c>
      <c r="J26" s="16" cm="1">
        <f t="array" ref="J26:P26" xml:space="preserve"> _xlfn._xlws.FILTER(J24:AC24, (J24:AC24&gt;=$F22)*(J24:AC24&lt;=$F23), )</f>
        <v>2030</v>
      </c>
      <c r="K26" s="16">
        <v>2031</v>
      </c>
      <c r="L26" s="16">
        <v>2032</v>
      </c>
      <c r="M26" s="16">
        <v>2033</v>
      </c>
      <c r="N26" s="16">
        <v>2034</v>
      </c>
      <c r="O26" s="16">
        <v>2035</v>
      </c>
      <c r="P26" s="16">
        <v>2036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</row>
    <row r="27" spans="1:29" x14ac:dyDescent="0.45">
      <c r="E27" s="4" t="s">
        <v>10</v>
      </c>
      <c r="G27" t="s">
        <v>11</v>
      </c>
      <c r="J27" s="8" cm="1">
        <f t="array" ref="J27:P27" xml:space="preserve"> _xlfn.XLOOKUP(_xlfn.ANCHORARRAY(J26), J24:AC24, J25:AC25)</f>
        <v>912</v>
      </c>
      <c r="K27" s="8">
        <v>543</v>
      </c>
      <c r="L27" s="8">
        <v>393</v>
      </c>
      <c r="M27" s="8">
        <v>300</v>
      </c>
      <c r="N27" s="8">
        <v>500</v>
      </c>
      <c r="O27" s="8">
        <v>475</v>
      </c>
      <c r="P27" s="8">
        <v>49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x14ac:dyDescent="0.45">
      <c r="E28" t="s">
        <v>17</v>
      </c>
      <c r="F28" t="str">
        <f xml:space="preserve"> "Sales data: " &amp; F22 &amp; " - " &amp; F23</f>
        <v>Sales data: 2030 - 2036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B953C-6F0D-4A3B-8ED0-BA524D714A08}">
  <dimension ref="B2:C4"/>
  <sheetViews>
    <sheetView showGridLines="0" tabSelected="1" workbookViewId="0">
      <selection activeCell="C3" sqref="C3"/>
    </sheetView>
  </sheetViews>
  <sheetFormatPr defaultRowHeight="14.25" x14ac:dyDescent="0.45"/>
  <cols>
    <col min="1" max="1" width="2.59765625" customWidth="1"/>
    <col min="2" max="2" width="12.86328125" customWidth="1"/>
  </cols>
  <sheetData>
    <row r="2" spans="2:3" x14ac:dyDescent="0.45">
      <c r="B2" s="6" t="s">
        <v>19</v>
      </c>
    </row>
    <row r="3" spans="2:3" x14ac:dyDescent="0.45">
      <c r="B3" t="s">
        <v>20</v>
      </c>
      <c r="C3" s="12">
        <v>2030</v>
      </c>
    </row>
    <row r="4" spans="2:3" x14ac:dyDescent="0.45">
      <c r="B4" t="s">
        <v>21</v>
      </c>
      <c r="C4" s="12">
        <v>2036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kenny.whitelaw-jones</dc:creator>
  <cp:lastModifiedBy>kenny.whitelaw-jones</cp:lastModifiedBy>
  <dcterms:created xsi:type="dcterms:W3CDTF">2024-08-24T16:41:49Z</dcterms:created>
  <dcterms:modified xsi:type="dcterms:W3CDTF">2024-08-25T08:26:33Z</dcterms:modified>
</cp:coreProperties>
</file>