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9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8D60F282-ED32-420C-A1AA-E05016E12A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neaker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<sst xmlns="http://schemas.openxmlformats.org/spreadsheetml/2006/main" count="73" uniqueCount="51">
  <si>
    <t>Sneaker Name</t>
  </si>
  <si>
    <t>Order Date</t>
  </si>
  <si>
    <t>Sales</t>
  </si>
  <si>
    <t>Units Sold</t>
  </si>
  <si>
    <t>Customer Name</t>
  </si>
  <si>
    <t>Customer Address</t>
  </si>
  <si>
    <t>SHOE COST</t>
  </si>
  <si>
    <t>AirNova</t>
  </si>
  <si>
    <t>2025-10-17</t>
  </si>
  <si>
    <t>Alex Johnson</t>
  </si>
  <si>
    <t>123 Maple St, New York, NY</t>
  </si>
  <si>
    <t>StreetPulse</t>
  </si>
  <si>
    <t>2025-02-07</t>
  </si>
  <si>
    <t>Maria Lopez</t>
  </si>
  <si>
    <t>456 Oak Ave, Los Angeles, CA</t>
  </si>
  <si>
    <t>Cost per unit</t>
  </si>
  <si>
    <t>UrbanFlex</t>
  </si>
  <si>
    <t>2025-03-31</t>
  </si>
  <si>
    <t>James Carter</t>
  </si>
  <si>
    <t>789 Pine Rd, Chicago, IL</t>
  </si>
  <si>
    <t>SkyRunner</t>
  </si>
  <si>
    <t>2025-07-31</t>
  </si>
  <si>
    <t>Sophia Brown</t>
  </si>
  <si>
    <t>321 Birch Blvd, Houston, TX</t>
  </si>
  <si>
    <t>NeoStride</t>
  </si>
  <si>
    <t>2025-01-15</t>
  </si>
  <si>
    <t>Liam Davis</t>
  </si>
  <si>
    <t>654 Cedar Ln, Miami, FL</t>
  </si>
  <si>
    <t>CloudKick</t>
  </si>
  <si>
    <t>2025-06-24</t>
  </si>
  <si>
    <t>Olivia Wilson</t>
  </si>
  <si>
    <t>987 Spruce Dr, Seattle, WA</t>
  </si>
  <si>
    <t>VibeMax</t>
  </si>
  <si>
    <t>2025-03-15</t>
  </si>
  <si>
    <t>Ethan Miller</t>
  </si>
  <si>
    <t>159 Walnut St, Denver, CO</t>
  </si>
  <si>
    <t>Jennifer Chan</t>
  </si>
  <si>
    <t>Unit 3690 Box 9587, DPO AP 81897</t>
  </si>
  <si>
    <t>Joshua Morrison</t>
  </si>
  <si>
    <t>1000 Colon Estates, New Deniseville, NM 04899</t>
  </si>
  <si>
    <t>Jimmy Russo</t>
  </si>
  <si>
    <t>USNS Johnson, FPO AA 34009</t>
  </si>
  <si>
    <t>Sandra Irwin</t>
  </si>
  <si>
    <t>581 Scott Rapids, North Stephanieton, MT 74632</t>
  </si>
  <si>
    <t>Andrew Barron</t>
  </si>
  <si>
    <t>53379 Hannah Rapid, Angelaton, MP 72618</t>
  </si>
  <si>
    <t>Amanda Hansen</t>
  </si>
  <si>
    <t>USCGC Cox, FPO AP 89286</t>
  </si>
  <si>
    <t>Tina Watkins</t>
  </si>
  <si>
    <t>53307 Christopher Route, Port Jacobshire, VI 37598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</si>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</sst>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4" tint="0.5999938962981048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5" borderId="0" xfId="0" applyFill="1"/>
    <xf numFmtId="0" fontId="2" fillId="0" borderId="1" xfId="0" applyFont="1" applyBorder="1"/>
    <xf numFmtId="0" fontId="3" fillId="0" borderId="1" xfId="0" applyFont="1" applyBorder="1"/>
    <xf numFmtId="0" fontId="1" fillId="2" borderId="0" xfId="0" applyFont="1" applyFill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3" borderId="5" xfId="0" applyFill="1" applyBorder="1"/>
    <xf numFmtId="0" fontId="0" fillId="3" borderId="6" xfId="0" applyFill="1" applyBorder="1"/>
    <xf numFmtId="0" fontId="2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0" fillId="6" borderId="4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="120" zoomScaleNormal="120" workbookViewId="0">
      <selection activeCell="D2" sqref="D2"/>
    </sheetView>
  </sheetViews>
  <sheetFormatPr defaultRowHeight="14.4" x14ac:dyDescent="0.3"/>
  <cols>
    <col min="1" max="1" width="16.6640625" customWidth="1"/>
    <col min="2" max="2" width="15.109375" customWidth="1"/>
    <col min="3" max="4" width="11.44140625" customWidth="1"/>
    <col min="5" max="5" width="11.109375" customWidth="1"/>
    <col min="6" max="6" width="17.33203125" customWidth="1"/>
    <col min="7" max="7" width="45.109375" customWidth="1"/>
    <col min="8" max="8" width="5.44140625" customWidth="1"/>
    <col min="9" max="9" width="18.109375" customWidth="1"/>
    <col min="10" max="10" width="18.88671875" customWidth="1"/>
  </cols>
  <sheetData>
    <row r="1" spans="1:10" x14ac:dyDescent="0.3">
      <c r="A1" s="4" t="s">
        <v>0</v>
      </c>
      <c r="B1" s="5" t="s">
        <v>1</v>
      </c>
      <c r="C1" s="6" t="s">
        <v>2</v>
      </c>
      <c r="D1" s="6" t="s">
        <v>50</v>
      </c>
      <c r="E1" s="6" t="s">
        <v>3</v>
      </c>
      <c r="F1" s="5" t="s">
        <v>4</v>
      </c>
      <c r="G1" s="5" t="s">
        <v>5</v>
      </c>
      <c r="I1" s="1" t="s">
        <v>6</v>
      </c>
      <c r="J1" s="1"/>
    </row>
    <row r="2" spans="1:10" ht="15.6" thickTop="1" thickBot="1" x14ac:dyDescent="0.35">
      <c r="A2" s="7" t="s">
        <v>7</v>
      </c>
      <c r="B2" s="8" t="s">
        <v>8</v>
      </c>
      <c r="C2" s="8">
        <v>320</v>
      </c>
      <c r="D2" s="15">
        <f>C2-E2*_xlfn.XLOOKUP(A2,$I$4:$I$10,$J$4:$J$10,"Not Found")</f>
        <v>120</v>
      </c>
      <c r="E2" s="8">
        <v>2</v>
      </c>
      <c r="F2" s="8" t="s">
        <v>9</v>
      </c>
      <c r="G2" s="8" t="s">
        <v>10</v>
      </c>
    </row>
    <row r="3" spans="1:10" ht="15.6" thickTop="1" thickBot="1" x14ac:dyDescent="0.35">
      <c r="A3" s="9" t="s">
        <v>11</v>
      </c>
      <c r="B3" s="10" t="s">
        <v>12</v>
      </c>
      <c r="C3" s="10">
        <v>600</v>
      </c>
      <c r="D3" s="8">
        <f>C3-E3*_xlfn.XLOOKUP(A3,$I$4:$I$10,$J$4:$J$10,"Not Found")</f>
        <v>270</v>
      </c>
      <c r="E3" s="10">
        <v>3</v>
      </c>
      <c r="F3" s="10" t="s">
        <v>13</v>
      </c>
      <c r="G3" s="10" t="s">
        <v>14</v>
      </c>
      <c r="I3" s="2" t="s">
        <v>0</v>
      </c>
      <c r="J3" s="13" t="s">
        <v>15</v>
      </c>
    </row>
    <row r="4" spans="1:10" ht="15.6" thickTop="1" thickBot="1" x14ac:dyDescent="0.35">
      <c r="A4" s="11" t="s">
        <v>16</v>
      </c>
      <c r="B4" s="12" t="s">
        <v>17</v>
      </c>
      <c r="C4" s="12">
        <v>190</v>
      </c>
      <c r="D4" s="8">
        <f>C4-E4*_xlfn.XLOOKUP(A4,$I$4:$I$10,$J$4:$J$10,"Not Found")</f>
        <v>70</v>
      </c>
      <c r="E4" s="12">
        <v>1</v>
      </c>
      <c r="F4" s="12" t="s">
        <v>18</v>
      </c>
      <c r="G4" s="12" t="s">
        <v>19</v>
      </c>
      <c r="I4" s="3" t="s">
        <v>7</v>
      </c>
      <c r="J4" s="14">
        <v>100</v>
      </c>
    </row>
    <row r="5" spans="1:10" ht="15.6" thickTop="1" thickBot="1" x14ac:dyDescent="0.35">
      <c r="A5" s="9" t="s">
        <v>20</v>
      </c>
      <c r="B5" s="10" t="s">
        <v>21</v>
      </c>
      <c r="C5" s="10">
        <v>1000</v>
      </c>
      <c r="D5" s="8">
        <f>C5-E5*_xlfn.XLOOKUP(A5,$I$4:$I$10,$J$4:$J$10,"Not Found")</f>
        <v>560</v>
      </c>
      <c r="E5" s="10">
        <v>4</v>
      </c>
      <c r="F5" s="10" t="s">
        <v>22</v>
      </c>
      <c r="G5" s="10" t="s">
        <v>23</v>
      </c>
      <c r="I5" s="3" t="s">
        <v>11</v>
      </c>
      <c r="J5" s="14">
        <v>110</v>
      </c>
    </row>
    <row r="6" spans="1:10" ht="15.6" thickTop="1" thickBot="1" x14ac:dyDescent="0.35">
      <c r="A6" s="11" t="s">
        <v>24</v>
      </c>
      <c r="B6" s="12" t="s">
        <v>25</v>
      </c>
      <c r="C6" s="12">
        <v>2050</v>
      </c>
      <c r="D6" s="8">
        <f>C6-E6*_xlfn.XLOOKUP(A6,$I$4:$I$10,$J$4:$J$10,"Not Found")</f>
        <v>1070</v>
      </c>
      <c r="E6" s="12">
        <v>10</v>
      </c>
      <c r="F6" s="12" t="s">
        <v>26</v>
      </c>
      <c r="G6" s="12" t="s">
        <v>27</v>
      </c>
      <c r="I6" s="3" t="s">
        <v>16</v>
      </c>
      <c r="J6" s="14">
        <v>120</v>
      </c>
    </row>
    <row r="7" spans="1:10" ht="15.6" thickTop="1" thickBot="1" x14ac:dyDescent="0.35">
      <c r="A7" s="9" t="s">
        <v>28</v>
      </c>
      <c r="B7" s="10" t="s">
        <v>29</v>
      </c>
      <c r="C7" s="10">
        <v>165</v>
      </c>
      <c r="D7" s="8">
        <f>C7-E7*_xlfn.XLOOKUP(A7,$I$4:$I$10,$J$4:$J$10,"Not Found")</f>
        <v>95</v>
      </c>
      <c r="E7" s="10">
        <v>1</v>
      </c>
      <c r="F7" s="10" t="s">
        <v>30</v>
      </c>
      <c r="G7" s="10" t="s">
        <v>31</v>
      </c>
      <c r="I7" s="3" t="s">
        <v>20</v>
      </c>
      <c r="J7" s="14">
        <v>110</v>
      </c>
    </row>
    <row r="8" spans="1:10" ht="15.6" thickTop="1" thickBot="1" x14ac:dyDescent="0.35">
      <c r="A8" s="11" t="s">
        <v>32</v>
      </c>
      <c r="B8" s="12" t="s">
        <v>33</v>
      </c>
      <c r="C8" s="12">
        <v>4300</v>
      </c>
      <c r="D8" s="8">
        <f>C8-E8*_xlfn.XLOOKUP(A8,$I$4:$I$10,$J$4:$J$10,"Not Found")</f>
        <v>2360</v>
      </c>
      <c r="E8" s="12">
        <v>20</v>
      </c>
      <c r="F8" s="12" t="s">
        <v>34</v>
      </c>
      <c r="G8" s="12" t="s">
        <v>35</v>
      </c>
      <c r="I8" s="3" t="s">
        <v>24</v>
      </c>
      <c r="J8" s="14">
        <v>98</v>
      </c>
    </row>
    <row r="9" spans="1:10" ht="15.6" thickTop="1" thickBot="1" x14ac:dyDescent="0.35">
      <c r="A9" s="9" t="s">
        <v>7</v>
      </c>
      <c r="B9" s="10" t="s">
        <v>8</v>
      </c>
      <c r="C9" s="10">
        <v>480</v>
      </c>
      <c r="D9" s="8">
        <f>C9-E9*_xlfn.XLOOKUP(A9,$I$4:$I$10,$J$4:$J$10,"Not Found")</f>
        <v>180</v>
      </c>
      <c r="E9" s="10">
        <v>3</v>
      </c>
      <c r="F9" s="10" t="s">
        <v>36</v>
      </c>
      <c r="G9" s="10" t="s">
        <v>37</v>
      </c>
      <c r="I9" s="3" t="s">
        <v>28</v>
      </c>
      <c r="J9" s="14">
        <v>70</v>
      </c>
    </row>
    <row r="10" spans="1:10" ht="15.6" thickTop="1" thickBot="1" x14ac:dyDescent="0.35">
      <c r="A10" s="11" t="s">
        <v>11</v>
      </c>
      <c r="B10" s="12" t="s">
        <v>12</v>
      </c>
      <c r="C10" s="12">
        <v>1800</v>
      </c>
      <c r="D10" s="8">
        <f>C10-E10*_xlfn.XLOOKUP(A10,$I$4:$I$10,$J$4:$J$10,"Not Found")</f>
        <v>810</v>
      </c>
      <c r="E10" s="12">
        <v>9</v>
      </c>
      <c r="F10" s="12" t="s">
        <v>38</v>
      </c>
      <c r="G10" s="12" t="s">
        <v>39</v>
      </c>
      <c r="I10" s="3" t="s">
        <v>32</v>
      </c>
      <c r="J10" s="14">
        <v>97</v>
      </c>
    </row>
    <row r="11" spans="1:10" ht="15.6" thickTop="1" thickBot="1" x14ac:dyDescent="0.35">
      <c r="A11" s="9" t="s">
        <v>16</v>
      </c>
      <c r="B11" s="10" t="s">
        <v>17</v>
      </c>
      <c r="C11" s="10">
        <v>1140</v>
      </c>
      <c r="D11" s="8">
        <f>C11-E11*_xlfn.XLOOKUP(A11,$I$4:$I$10,$J$4:$J$10,"Not Found")</f>
        <v>420</v>
      </c>
      <c r="E11" s="10">
        <v>6</v>
      </c>
      <c r="F11" s="10" t="s">
        <v>40</v>
      </c>
      <c r="G11" s="10" t="s">
        <v>41</v>
      </c>
    </row>
    <row r="12" spans="1:10" ht="15.6" thickTop="1" thickBot="1" x14ac:dyDescent="0.35">
      <c r="A12" s="11" t="s">
        <v>20</v>
      </c>
      <c r="B12" s="12" t="s">
        <v>21</v>
      </c>
      <c r="C12" s="12">
        <v>3750</v>
      </c>
      <c r="D12" s="8">
        <f>C12-E12*_xlfn.XLOOKUP(A12,$I$4:$I$10,$J$4:$J$10,"Not Found")</f>
        <v>2100</v>
      </c>
      <c r="E12" s="12">
        <v>15</v>
      </c>
      <c r="F12" s="12" t="s">
        <v>42</v>
      </c>
      <c r="G12" s="12" t="s">
        <v>43</v>
      </c>
    </row>
    <row r="13" spans="1:10" ht="15.6" thickTop="1" thickBot="1" x14ac:dyDescent="0.35">
      <c r="A13" s="9" t="s">
        <v>24</v>
      </c>
      <c r="B13" s="10" t="s">
        <v>25</v>
      </c>
      <c r="C13" s="10">
        <v>6560</v>
      </c>
      <c r="D13" s="8">
        <f>C13-E13*_xlfn.XLOOKUP(A13,$I$4:$I$10,$J$4:$J$10,"Not Found")</f>
        <v>3424</v>
      </c>
      <c r="E13" s="10">
        <v>32</v>
      </c>
      <c r="F13" s="10" t="s">
        <v>44</v>
      </c>
      <c r="G13" s="10" t="s">
        <v>45</v>
      </c>
    </row>
    <row r="14" spans="1:10" ht="15.6" thickTop="1" thickBot="1" x14ac:dyDescent="0.35">
      <c r="A14" s="11" t="s">
        <v>28</v>
      </c>
      <c r="B14" s="12" t="s">
        <v>29</v>
      </c>
      <c r="C14" s="12">
        <v>6600</v>
      </c>
      <c r="D14" s="8">
        <f>C14-E14*_xlfn.XLOOKUP(A14,$I$4:$I$10,$J$4:$J$10,"Not Found")</f>
        <v>3800</v>
      </c>
      <c r="E14" s="12">
        <v>40</v>
      </c>
      <c r="F14" s="12" t="s">
        <v>46</v>
      </c>
      <c r="G14" s="12" t="s">
        <v>47</v>
      </c>
    </row>
    <row r="15" spans="1:10" ht="15" thickTop="1" x14ac:dyDescent="0.3">
      <c r="A15" s="9" t="s">
        <v>32</v>
      </c>
      <c r="B15" s="10" t="s">
        <v>33</v>
      </c>
      <c r="C15" s="10">
        <v>3655</v>
      </c>
      <c r="D15" s="8">
        <f>C15-E15*_xlfn.XLOOKUP(A15,$I$4:$I$10,$J$4:$J$10,"Not Found")</f>
        <v>2006</v>
      </c>
      <c r="E15" s="10">
        <v>17</v>
      </c>
      <c r="F15" s="10" t="s">
        <v>48</v>
      </c>
      <c r="G15" s="10" t="s">
        <v>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Sneaker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Chris Menard</cp:lastModifiedBy>
  <cp:revision/>
  <dcterms:created xsi:type="dcterms:W3CDTF">2025-10-26T13:51:43Z</dcterms:created>
  <dcterms:modified xsi:type="dcterms:W3CDTF">2025-11-16T19:24:19Z</dcterms:modified>
  <cp:category/>
  <cp:contentStatus/>
</cp:coreProperties>
</file>