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nettnalley/Documents/Finance/"/>
    </mc:Choice>
  </mc:AlternateContent>
  <xr:revisionPtr revIDLastSave="0" documentId="13_ncr:1_{74CE5E06-26DC-DB4F-A05C-3831C63A8096}" xr6:coauthVersionLast="47" xr6:coauthVersionMax="47" xr10:uidLastSave="{00000000-0000-0000-0000-000000000000}"/>
  <bookViews>
    <workbookView xWindow="0" yWindow="500" windowWidth="28800" windowHeight="16140" xr2:uid="{D05EFCE0-73C8-4722-8DF8-27012CA99B3D}"/>
  </bookViews>
  <sheets>
    <sheet name="Compound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C6" i="2"/>
  <c r="C7" i="2" s="1"/>
  <c r="B6" i="2"/>
  <c r="B7" i="2" s="1"/>
  <c r="C13" i="2"/>
  <c r="C4" i="2"/>
  <c r="B13" i="2"/>
  <c r="B14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C14" i="2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9" i="2" l="1"/>
  <c r="C10" i="2"/>
  <c r="B9" i="2"/>
  <c r="B10" i="2"/>
</calcChain>
</file>

<file path=xl/sharedStrings.xml><?xml version="1.0" encoding="utf-8"?>
<sst xmlns="http://schemas.openxmlformats.org/spreadsheetml/2006/main" count="14" uniqueCount="14">
  <si>
    <t xml:space="preserve">Initial Amount </t>
  </si>
  <si>
    <t xml:space="preserve">Year </t>
  </si>
  <si>
    <t xml:space="preserve">End of Year Contribution </t>
  </si>
  <si>
    <t xml:space="preserve">Monthly </t>
  </si>
  <si>
    <t>Scenario 1</t>
  </si>
  <si>
    <t xml:space="preserve">Scenario 2 </t>
  </si>
  <si>
    <t>CAGR</t>
  </si>
  <si>
    <t xml:space="preserve">Saving Rate </t>
  </si>
  <si>
    <t xml:space="preserve">Balance in year 25 </t>
  </si>
  <si>
    <t xml:space="preserve"> </t>
  </si>
  <si>
    <t>5% Savings Rate</t>
  </si>
  <si>
    <t xml:space="preserve">Discretionary Income  </t>
  </si>
  <si>
    <t xml:space="preserve">Annualized Rate of Return </t>
  </si>
  <si>
    <t>10% Savings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</si>
</sst>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64" fontId="0" fillId="0" borderId="0" xfId="1" applyNumberFormat="1" applyFont="1" applyBorder="1"/>
    <xf numFmtId="164" fontId="0" fillId="0" borderId="1" xfId="0" applyNumberFormat="1" applyBorder="1"/>
    <xf numFmtId="164" fontId="0" fillId="2" borderId="1" xfId="1" applyNumberFormat="1" applyFont="1" applyFill="1" applyBorder="1"/>
    <xf numFmtId="10" fontId="0" fillId="2" borderId="1" xfId="0" applyNumberFormat="1" applyFill="1" applyBorder="1"/>
    <xf numFmtId="9" fontId="0" fillId="2" borderId="1" xfId="0" applyNumberFormat="1" applyFont="1" applyFill="1" applyBorder="1" applyAlignment="1">
      <alignment horizontal="right"/>
    </xf>
    <xf numFmtId="164" fontId="0" fillId="2" borderId="2" xfId="1" applyNumberFormat="1" applyFont="1" applyFill="1" applyBorder="1" applyAlignment="1">
      <alignment horizontal="right"/>
    </xf>
    <xf numFmtId="164" fontId="0" fillId="0" borderId="1" xfId="1" applyNumberFormat="1" applyFont="1" applyFill="1" applyBorder="1"/>
    <xf numFmtId="0" fontId="2" fillId="0" borderId="3" xfId="0" applyFont="1" applyBorder="1" applyAlignment="1">
      <alignment horizontal="right"/>
    </xf>
    <xf numFmtId="164" fontId="0" fillId="2" borderId="4" xfId="1" applyNumberFormat="1" applyFont="1" applyFill="1" applyBorder="1" applyAlignment="1">
      <alignment horizontal="right"/>
    </xf>
    <xf numFmtId="9" fontId="0" fillId="2" borderId="3" xfId="0" applyNumberFormat="1" applyFont="1" applyFill="1" applyBorder="1" applyAlignment="1">
      <alignment horizontal="right"/>
    </xf>
    <xf numFmtId="10" fontId="0" fillId="2" borderId="3" xfId="0" applyNumberFormat="1" applyFill="1" applyBorder="1"/>
    <xf numFmtId="164" fontId="0" fillId="2" borderId="3" xfId="1" applyNumberFormat="1" applyFont="1" applyFill="1" applyBorder="1"/>
    <xf numFmtId="164" fontId="0" fillId="0" borderId="3" xfId="1" applyNumberFormat="1" applyFont="1" applyFill="1" applyBorder="1"/>
    <xf numFmtId="164" fontId="0" fillId="0" borderId="3" xfId="0" applyNumberFormat="1" applyBorder="1"/>
    <xf numFmtId="10" fontId="0" fillId="0" borderId="2" xfId="2" applyNumberFormat="1" applyFont="1" applyBorder="1"/>
    <xf numFmtId="10" fontId="0" fillId="0" borderId="4" xfId="2" applyNumberFormat="1" applyFont="1" applyBorder="1"/>
    <xf numFmtId="164" fontId="0" fillId="0" borderId="2" xfId="1" applyNumberFormat="1" applyFont="1" applyBorder="1"/>
    <xf numFmtId="164" fontId="0" fillId="0" borderId="4" xfId="1" applyNumberFormat="1" applyFont="1" applyBorder="1"/>
    <xf numFmtId="0" fontId="0" fillId="0" borderId="2" xfId="0" applyFont="1" applyBorder="1"/>
    <xf numFmtId="0" fontId="0" fillId="0" borderId="2" xfId="0" applyBorder="1"/>
    <xf numFmtId="0" fontId="0" fillId="0" borderId="1" xfId="0" applyBorder="1"/>
    <xf numFmtId="0" fontId="2" fillId="0" borderId="1" xfId="0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2000"/>
              <a:t>Comparison of Savings Rates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430989119016188E-2"/>
          <c:y val="7.7556253502020112E-2"/>
          <c:w val="0.90812103046482717"/>
          <c:h val="0.87901678020584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Compound!$B$12</c:f>
              <c:strCache>
                <c:ptCount val="1"/>
                <c:pt idx="0">
                  <c:v>10% Savings Rate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25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241-1741-A2AD-6657B1F226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Compound!$A$13:$A$38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cat>
          <c:val>
            <c:numRef>
              <c:f>Compound!$B$13:$B$38</c:f>
              <c:numCache>
                <c:formatCode>_("$"* #,##0_);_("$"* \(#,##0\);_("$"* "-"??_);_(@_)</c:formatCode>
                <c:ptCount val="26"/>
                <c:pt idx="0">
                  <c:v>10000</c:v>
                </c:pt>
                <c:pt idx="1">
                  <c:v>15300</c:v>
                </c:pt>
                <c:pt idx="2">
                  <c:v>21024</c:v>
                </c:pt>
                <c:pt idx="3">
                  <c:v>27205.920000000002</c:v>
                </c:pt>
                <c:pt idx="4">
                  <c:v>33882.393600000003</c:v>
                </c:pt>
                <c:pt idx="5">
                  <c:v>41092.985088000009</c:v>
                </c:pt>
                <c:pt idx="6">
                  <c:v>48880.42389504001</c:v>
                </c:pt>
                <c:pt idx="7">
                  <c:v>57290.857806643216</c:v>
                </c:pt>
                <c:pt idx="8">
                  <c:v>66374.126431174678</c:v>
                </c:pt>
                <c:pt idx="9">
                  <c:v>76184.05654566866</c:v>
                </c:pt>
                <c:pt idx="10">
                  <c:v>86778.781069322155</c:v>
                </c:pt>
                <c:pt idx="11">
                  <c:v>98221.083554867932</c:v>
                </c:pt>
                <c:pt idx="12">
                  <c:v>110578.77023925737</c:v>
                </c:pt>
                <c:pt idx="13">
                  <c:v>123925.07185839796</c:v>
                </c:pt>
                <c:pt idx="14">
                  <c:v>138339.0776070698</c:v>
                </c:pt>
                <c:pt idx="15">
                  <c:v>153906.20381563541</c:v>
                </c:pt>
                <c:pt idx="16">
                  <c:v>170718.70012088626</c:v>
                </c:pt>
                <c:pt idx="17">
                  <c:v>188876.19613055719</c:v>
                </c:pt>
                <c:pt idx="18">
                  <c:v>208486.29182100177</c:v>
                </c:pt>
                <c:pt idx="19">
                  <c:v>229665.19516668192</c:v>
                </c:pt>
                <c:pt idx="20">
                  <c:v>252538.41078001648</c:v>
                </c:pt>
                <c:pt idx="21">
                  <c:v>277241.48364241782</c:v>
                </c:pt>
                <c:pt idx="22">
                  <c:v>303920.80233381124</c:v>
                </c:pt>
                <c:pt idx="23">
                  <c:v>332734.46652051614</c:v>
                </c:pt>
                <c:pt idx="24">
                  <c:v>363853.22384215746</c:v>
                </c:pt>
                <c:pt idx="25">
                  <c:v>397461.48174953007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1-1741-A2AD-6657B1F226D7}"/>
            </c:ext>
          </c:extLst>
        </c:ser>
        <c:ser>
          <c:idx val="1"/>
          <c:order val="1"/>
          <c:tx>
            <c:strRef>
              <c:f>Compound!$C$12</c:f>
              <c:strCache>
                <c:ptCount val="1"/>
                <c:pt idx="0">
                  <c:v>5% Savings Rate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25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241-1741-A2AD-6657B1F226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Compound!$A$13:$A$38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cat>
          <c:val>
            <c:numRef>
              <c:f>Compound!$C$13:$C$38</c:f>
              <c:numCache>
                <c:formatCode>_("$"* #,##0_);_("$"* \(#,##0\);_("$"* "-"??_);_(@_)</c:formatCode>
                <c:ptCount val="26"/>
                <c:pt idx="0">
                  <c:v>10000</c:v>
                </c:pt>
                <c:pt idx="1">
                  <c:v>13050</c:v>
                </c:pt>
                <c:pt idx="2">
                  <c:v>16344.000000000002</c:v>
                </c:pt>
                <c:pt idx="3">
                  <c:v>19901.520000000004</c:v>
                </c:pt>
                <c:pt idx="4">
                  <c:v>23743.641600000006</c:v>
                </c:pt>
                <c:pt idx="5">
                  <c:v>27893.13292800001</c:v>
                </c:pt>
                <c:pt idx="6">
                  <c:v>32374.583562240012</c:v>
                </c:pt>
                <c:pt idx="7">
                  <c:v>37214.550247219217</c:v>
                </c:pt>
                <c:pt idx="8">
                  <c:v>42441.714266996758</c:v>
                </c:pt>
                <c:pt idx="9">
                  <c:v>48087.051408356499</c:v>
                </c:pt>
                <c:pt idx="10">
                  <c:v>54184.015521025023</c:v>
                </c:pt>
                <c:pt idx="11">
                  <c:v>60768.736762707027</c:v>
                </c:pt>
                <c:pt idx="12">
                  <c:v>67880.235703723592</c:v>
                </c:pt>
                <c:pt idx="13">
                  <c:v>75560.654560021489</c:v>
                </c:pt>
                <c:pt idx="14">
                  <c:v>83855.506924823218</c:v>
                </c:pt>
                <c:pt idx="15">
                  <c:v>92813.947478809074</c:v>
                </c:pt>
                <c:pt idx="16">
                  <c:v>102489.0632771138</c:v>
                </c:pt>
                <c:pt idx="17">
                  <c:v>112938.18833928292</c:v>
                </c:pt>
                <c:pt idx="18">
                  <c:v>124223.24340642556</c:v>
                </c:pt>
                <c:pt idx="19">
                  <c:v>136411.10287893962</c:v>
                </c:pt>
                <c:pt idx="20">
                  <c:v>149573.9911092548</c:v>
                </c:pt>
                <c:pt idx="21">
                  <c:v>163789.91039799521</c:v>
                </c:pt>
                <c:pt idx="22">
                  <c:v>179143.10322983484</c:v>
                </c:pt>
                <c:pt idx="23">
                  <c:v>195724.55148822165</c:v>
                </c:pt>
                <c:pt idx="24">
                  <c:v>213632.51560727941</c:v>
                </c:pt>
                <c:pt idx="25">
                  <c:v>232973.11685586176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41-1741-A2AD-6657B1F22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675008"/>
        <c:axId val="895677856"/>
      </c:barChart>
      <c:catAx>
        <c:axId val="89567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5677856"/>
        <c:crosses val="autoZero"/>
        <c:auto val="1"/>
        <c:lblAlgn val="ctr"/>
        <c:lblOffset val="100"/>
        <c:noMultiLvlLbl val="0"/>
      </c:catAx>
      <c:valAx>
        <c:axId val="89567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567500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330200</xdr:colOff>
      <xdr:row>0</xdr:row>
      <xdr:rowOff>101600</xdr:rowOff>
    </xdr:from>
    <xdr:to>
      <xdr:col>17</xdr:col>
      <xdr:colOff>76200</xdr:colOff>
      <xdr:row>37</xdr:row>
      <xdr:rowOff>139700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5AD9160-D702-125E-4327-75859036D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0.36149</cdr:x>
      <cdr:y>0.1779</cdr:y>
    </cdr:from>
    <cdr:to>
      <cdr:x>0.8266</cdr:x>
      <cdr:y>0.397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EA0343A-AA35-634F-A909-6EF5E7D493C4}"/>
            </a:ext>
          </a:extLst>
        </cdr:cNvPr>
        <cdr:cNvSpPr txBox="1"/>
      </cdr:nvSpPr>
      <cdr:spPr>
        <a:xfrm xmlns:a="http://schemas.openxmlformats.org/drawingml/2006/main">
          <a:off x="4081286" y="1206500"/>
          <a:ext cx="5251302" cy="148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>
              <a:solidFill>
                <a:schemeClr val="bg1">
                  <a:lumMod val="85000"/>
                </a:schemeClr>
              </a:solidFill>
            </a:rPr>
            <a:t>Discretion</a:t>
          </a:r>
          <a:r>
            <a:rPr lang="en-US" sz="1600" baseline="0">
              <a:solidFill>
                <a:schemeClr val="bg1">
                  <a:lumMod val="85000"/>
                </a:schemeClr>
              </a:solidFill>
            </a:rPr>
            <a:t>ary Income:      $45,000</a:t>
          </a:r>
        </a:p>
        <a:p xmlns:a="http://schemas.openxmlformats.org/drawingml/2006/main">
          <a:r>
            <a:rPr lang="en-US" sz="1600" baseline="0">
              <a:solidFill>
                <a:schemeClr val="bg1">
                  <a:lumMod val="85000"/>
                </a:schemeClr>
              </a:solidFill>
            </a:rPr>
            <a:t>Annual Savings Rate: 	     10% vs. 5% </a:t>
          </a:r>
        </a:p>
        <a:p xmlns:a="http://schemas.openxmlformats.org/drawingml/2006/main">
          <a:r>
            <a:rPr lang="en-US" sz="1600" baseline="0">
              <a:solidFill>
                <a:schemeClr val="bg1">
                  <a:lumMod val="85000"/>
                </a:schemeClr>
              </a:solidFill>
            </a:rPr>
            <a:t>Annual Rate of Return:    7% </a:t>
          </a:r>
        </a:p>
        <a:p xmlns:a="http://schemas.openxmlformats.org/drawingml/2006/main">
          <a:r>
            <a:rPr lang="en-US" sz="1600" baseline="0">
              <a:solidFill>
                <a:schemeClr val="bg1">
                  <a:lumMod val="85000"/>
                </a:schemeClr>
              </a:solidFill>
            </a:rPr>
            <a:t>Initial Amount: 	     $10,000</a:t>
          </a:r>
        </a:p>
        <a:p xmlns:a="http://schemas.openxmlformats.org/drawingml/2006/main">
          <a:endParaRPr lang="en-US" sz="1100" baseline="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8814-29C4-3A41-BEF6-844F23FAFE1F}">
  <dimension ref="A1:P43"/>
  <sheetViews>
    <sheetView tabSelected="1" workbookViewId="0">
      <selection activeCell="D10" sqref="D10"/>
    </sheetView>
  </sheetViews>
  <sheetFormatPr baseColWidth="10" defaultRowHeight="15" x14ac:dyDescent="0.2"/>
  <cols>
    <col min="1" max="1" width="20.1640625" bestFit="1" customWidth="1"/>
    <col min="2" max="2" width="14" bestFit="1" customWidth="1"/>
    <col min="3" max="3" width="14" customWidth="1"/>
    <col min="5" max="5" width="10.6640625" customWidth="1"/>
  </cols>
  <sheetData>
    <row r="1" spans="1:16" x14ac:dyDescent="0.2">
      <c r="A1" s="28"/>
      <c r="B1" s="6" t="s">
        <v>4</v>
      </c>
      <c r="C1" s="14" t="s">
        <v>5</v>
      </c>
      <c r="E1" s="5"/>
    </row>
    <row r="2" spans="1:16" x14ac:dyDescent="0.2">
      <c r="A2" s="25" t="s">
        <v>11</v>
      </c>
      <c r="B2" s="12">
        <v>45000</v>
      </c>
      <c r="C2" s="15">
        <f>B2</f>
        <v>45000</v>
      </c>
      <c r="E2" s="5"/>
    </row>
    <row r="3" spans="1:16" x14ac:dyDescent="0.2">
      <c r="A3" s="25" t="s">
        <v>7</v>
      </c>
      <c r="B3" s="11">
        <v>0.1</v>
      </c>
      <c r="C3" s="16">
        <v>0.05</v>
      </c>
      <c r="E3" s="5"/>
    </row>
    <row r="4" spans="1:16" x14ac:dyDescent="0.2">
      <c r="A4" s="26" t="s">
        <v>12</v>
      </c>
      <c r="B4" s="10">
        <v>0.08</v>
      </c>
      <c r="C4" s="17">
        <f>B4</f>
        <v>0.08</v>
      </c>
      <c r="D4" s="3"/>
      <c r="E4" s="4"/>
    </row>
    <row r="5" spans="1:16" x14ac:dyDescent="0.2">
      <c r="A5" s="26" t="s">
        <v>0</v>
      </c>
      <c r="B5" s="9">
        <v>10000</v>
      </c>
      <c r="C5" s="18">
        <v>10000</v>
      </c>
      <c r="P5" t="s">
        <v>9</v>
      </c>
    </row>
    <row r="6" spans="1:16" x14ac:dyDescent="0.2">
      <c r="A6" s="26" t="s">
        <v>2</v>
      </c>
      <c r="B6" s="13">
        <f>B3*B2</f>
        <v>4500</v>
      </c>
      <c r="C6" s="19">
        <f>C3*C2</f>
        <v>2250</v>
      </c>
    </row>
    <row r="7" spans="1:16" x14ac:dyDescent="0.2">
      <c r="A7" s="26" t="s">
        <v>3</v>
      </c>
      <c r="B7" s="23">
        <f>B6/12</f>
        <v>375</v>
      </c>
      <c r="C7" s="24">
        <f>C6/12</f>
        <v>187.5</v>
      </c>
    </row>
    <row r="8" spans="1:16" x14ac:dyDescent="0.2">
      <c r="A8" s="26"/>
      <c r="B8" s="7"/>
      <c r="C8" s="7"/>
    </row>
    <row r="9" spans="1:16" x14ac:dyDescent="0.2">
      <c r="A9" s="27" t="s">
        <v>6</v>
      </c>
      <c r="B9" s="21">
        <f>(B38/B13)^(1/$A$38)-1</f>
        <v>0.15870212086899782</v>
      </c>
      <c r="C9" s="22">
        <f>(C38/C13)^(1/$A$38)-1</f>
        <v>0.13420676260460462</v>
      </c>
    </row>
    <row r="10" spans="1:16" x14ac:dyDescent="0.2">
      <c r="A10" s="26" t="s">
        <v>8</v>
      </c>
      <c r="B10" s="8">
        <f>B38</f>
        <v>397461.48174953007</v>
      </c>
      <c r="C10" s="20">
        <f>C38</f>
        <v>232973.11685586176</v>
      </c>
    </row>
    <row r="12" spans="1:16" x14ac:dyDescent="0.2">
      <c r="A12" s="3" t="s">
        <v>1</v>
      </c>
      <c r="B12" s="3" t="s">
        <v>13</v>
      </c>
      <c r="C12" s="3" t="s">
        <v>10</v>
      </c>
    </row>
    <row r="13" spans="1:16" x14ac:dyDescent="0.2">
      <c r="A13" s="2">
        <v>0</v>
      </c>
      <c r="B13" s="1">
        <f>B5</f>
        <v>10000</v>
      </c>
      <c r="C13" s="1">
        <f>C5</f>
        <v>10000</v>
      </c>
    </row>
    <row r="14" spans="1:16" x14ac:dyDescent="0.2">
      <c r="A14">
        <v>1</v>
      </c>
      <c r="B14" s="1">
        <f>B13*(1+$B$4)+$B$6</f>
        <v>15300</v>
      </c>
      <c r="C14" s="1">
        <f>C13*(1+$C$4)+$C$6</f>
        <v>13050</v>
      </c>
    </row>
    <row r="15" spans="1:16" x14ac:dyDescent="0.2">
      <c r="A15">
        <v>2</v>
      </c>
      <c r="B15" s="1">
        <f t="shared" ref="B15:B38" si="0">B14*(1+$B$4)+$B$6</f>
        <v>21024</v>
      </c>
      <c r="C15" s="1">
        <f t="shared" ref="C15:C38" si="1">C14*(1+$C$4)+$C$6</f>
        <v>16344.000000000002</v>
      </c>
    </row>
    <row r="16" spans="1:16" x14ac:dyDescent="0.2">
      <c r="A16">
        <v>3</v>
      </c>
      <c r="B16" s="1">
        <f t="shared" si="0"/>
        <v>27205.920000000002</v>
      </c>
      <c r="C16" s="1">
        <f t="shared" si="1"/>
        <v>19901.520000000004</v>
      </c>
    </row>
    <row r="17" spans="1:3" x14ac:dyDescent="0.2">
      <c r="A17">
        <v>4</v>
      </c>
      <c r="B17" s="1">
        <f t="shared" si="0"/>
        <v>33882.393600000003</v>
      </c>
      <c r="C17" s="1">
        <f t="shared" si="1"/>
        <v>23743.641600000006</v>
      </c>
    </row>
    <row r="18" spans="1:3" x14ac:dyDescent="0.2">
      <c r="A18">
        <v>5</v>
      </c>
      <c r="B18" s="1">
        <f t="shared" si="0"/>
        <v>41092.985088000009</v>
      </c>
      <c r="C18" s="1">
        <f t="shared" si="1"/>
        <v>27893.13292800001</v>
      </c>
    </row>
    <row r="19" spans="1:3" x14ac:dyDescent="0.2">
      <c r="A19">
        <v>6</v>
      </c>
      <c r="B19" s="1">
        <f t="shared" si="0"/>
        <v>48880.42389504001</v>
      </c>
      <c r="C19" s="1">
        <f t="shared" si="1"/>
        <v>32374.583562240012</v>
      </c>
    </row>
    <row r="20" spans="1:3" x14ac:dyDescent="0.2">
      <c r="A20">
        <v>7</v>
      </c>
      <c r="B20" s="1">
        <f t="shared" si="0"/>
        <v>57290.857806643216</v>
      </c>
      <c r="C20" s="1">
        <f t="shared" si="1"/>
        <v>37214.550247219217</v>
      </c>
    </row>
    <row r="21" spans="1:3" x14ac:dyDescent="0.2">
      <c r="A21">
        <v>8</v>
      </c>
      <c r="B21" s="1">
        <f t="shared" si="0"/>
        <v>66374.126431174678</v>
      </c>
      <c r="C21" s="1">
        <f t="shared" si="1"/>
        <v>42441.714266996758</v>
      </c>
    </row>
    <row r="22" spans="1:3" x14ac:dyDescent="0.2">
      <c r="A22">
        <v>9</v>
      </c>
      <c r="B22" s="1">
        <f t="shared" si="0"/>
        <v>76184.05654566866</v>
      </c>
      <c r="C22" s="1">
        <f t="shared" si="1"/>
        <v>48087.051408356499</v>
      </c>
    </row>
    <row r="23" spans="1:3" x14ac:dyDescent="0.2">
      <c r="A23">
        <v>10</v>
      </c>
      <c r="B23" s="1">
        <f t="shared" si="0"/>
        <v>86778.781069322155</v>
      </c>
      <c r="C23" s="1">
        <f t="shared" si="1"/>
        <v>54184.015521025023</v>
      </c>
    </row>
    <row r="24" spans="1:3" x14ac:dyDescent="0.2">
      <c r="A24">
        <v>11</v>
      </c>
      <c r="B24" s="1">
        <f t="shared" si="0"/>
        <v>98221.083554867932</v>
      </c>
      <c r="C24" s="1">
        <f t="shared" si="1"/>
        <v>60768.736762707027</v>
      </c>
    </row>
    <row r="25" spans="1:3" x14ac:dyDescent="0.2">
      <c r="A25">
        <v>12</v>
      </c>
      <c r="B25" s="1">
        <f t="shared" si="0"/>
        <v>110578.77023925737</v>
      </c>
      <c r="C25" s="1">
        <f t="shared" si="1"/>
        <v>67880.235703723592</v>
      </c>
    </row>
    <row r="26" spans="1:3" x14ac:dyDescent="0.2">
      <c r="A26">
        <v>13</v>
      </c>
      <c r="B26" s="1">
        <f t="shared" si="0"/>
        <v>123925.07185839796</v>
      </c>
      <c r="C26" s="1">
        <f t="shared" si="1"/>
        <v>75560.654560021489</v>
      </c>
    </row>
    <row r="27" spans="1:3" x14ac:dyDescent="0.2">
      <c r="A27">
        <v>14</v>
      </c>
      <c r="B27" s="1">
        <f t="shared" si="0"/>
        <v>138339.0776070698</v>
      </c>
      <c r="C27" s="1">
        <f t="shared" si="1"/>
        <v>83855.506924823218</v>
      </c>
    </row>
    <row r="28" spans="1:3" x14ac:dyDescent="0.2">
      <c r="A28">
        <v>15</v>
      </c>
      <c r="B28" s="1">
        <f t="shared" si="0"/>
        <v>153906.20381563541</v>
      </c>
      <c r="C28" s="1">
        <f t="shared" si="1"/>
        <v>92813.947478809074</v>
      </c>
    </row>
    <row r="29" spans="1:3" x14ac:dyDescent="0.2">
      <c r="A29">
        <v>16</v>
      </c>
      <c r="B29" s="1">
        <f t="shared" si="0"/>
        <v>170718.70012088626</v>
      </c>
      <c r="C29" s="1">
        <f t="shared" si="1"/>
        <v>102489.0632771138</v>
      </c>
    </row>
    <row r="30" spans="1:3" x14ac:dyDescent="0.2">
      <c r="A30">
        <v>17</v>
      </c>
      <c r="B30" s="1">
        <f t="shared" si="0"/>
        <v>188876.19613055719</v>
      </c>
      <c r="C30" s="1">
        <f t="shared" si="1"/>
        <v>112938.18833928292</v>
      </c>
    </row>
    <row r="31" spans="1:3" x14ac:dyDescent="0.2">
      <c r="A31">
        <v>18</v>
      </c>
      <c r="B31" s="1">
        <f t="shared" si="0"/>
        <v>208486.29182100177</v>
      </c>
      <c r="C31" s="1">
        <f t="shared" si="1"/>
        <v>124223.24340642556</v>
      </c>
    </row>
    <row r="32" spans="1:3" x14ac:dyDescent="0.2">
      <c r="A32">
        <v>19</v>
      </c>
      <c r="B32" s="1">
        <f t="shared" si="0"/>
        <v>229665.19516668192</v>
      </c>
      <c r="C32" s="1">
        <f t="shared" si="1"/>
        <v>136411.10287893962</v>
      </c>
    </row>
    <row r="33" spans="1:3" x14ac:dyDescent="0.2">
      <c r="A33">
        <v>20</v>
      </c>
      <c r="B33" s="1">
        <f t="shared" si="0"/>
        <v>252538.41078001648</v>
      </c>
      <c r="C33" s="1">
        <f t="shared" si="1"/>
        <v>149573.9911092548</v>
      </c>
    </row>
    <row r="34" spans="1:3" x14ac:dyDescent="0.2">
      <c r="A34">
        <v>21</v>
      </c>
      <c r="B34" s="1">
        <f t="shared" si="0"/>
        <v>277241.48364241782</v>
      </c>
      <c r="C34" s="1">
        <f t="shared" si="1"/>
        <v>163789.91039799521</v>
      </c>
    </row>
    <row r="35" spans="1:3" x14ac:dyDescent="0.2">
      <c r="A35">
        <v>22</v>
      </c>
      <c r="B35" s="1">
        <f t="shared" si="0"/>
        <v>303920.80233381124</v>
      </c>
      <c r="C35" s="1">
        <f t="shared" si="1"/>
        <v>179143.10322983484</v>
      </c>
    </row>
    <row r="36" spans="1:3" x14ac:dyDescent="0.2">
      <c r="A36">
        <v>23</v>
      </c>
      <c r="B36" s="1">
        <f t="shared" si="0"/>
        <v>332734.46652051614</v>
      </c>
      <c r="C36" s="1">
        <f t="shared" si="1"/>
        <v>195724.55148822165</v>
      </c>
    </row>
    <row r="37" spans="1:3" x14ac:dyDescent="0.2">
      <c r="A37">
        <v>24</v>
      </c>
      <c r="B37" s="1">
        <f t="shared" si="0"/>
        <v>363853.22384215746</v>
      </c>
      <c r="C37" s="1">
        <f t="shared" si="1"/>
        <v>213632.51560727941</v>
      </c>
    </row>
    <row r="38" spans="1:3" x14ac:dyDescent="0.2">
      <c r="A38">
        <v>25</v>
      </c>
      <c r="B38" s="1">
        <f t="shared" si="0"/>
        <v>397461.48174953007</v>
      </c>
      <c r="C38" s="1">
        <f t="shared" si="1"/>
        <v>232973.11685586176</v>
      </c>
    </row>
    <row r="43" spans="1:3" x14ac:dyDescent="0.2">
      <c r="B43" s="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319B354DA3B541B7C929A147D2A104" ma:contentTypeVersion="2" ma:contentTypeDescription="Create a new document." ma:contentTypeScope="" ma:versionID="bc6ad946b022ba69cb2464c23b9f0fd1">
  <xsd:schema xmlns:xsd="http://www.w3.org/2001/XMLSchema" xmlns:xs="http://www.w3.org/2001/XMLSchema" xmlns:p="http://schemas.microsoft.com/office/2006/metadata/properties" xmlns:ns2="bc1425d5-a651-439d-a4fa-c3ec681d66da" targetNamespace="http://schemas.microsoft.com/office/2006/metadata/properties" ma:root="true" ma:fieldsID="72c239fe6a83c3f122f85205febef85b" ns2:_="">
    <xsd:import namespace="bc1425d5-a651-439d-a4fa-c3ec681d66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425d5-a651-439d-a4fa-c3ec681d66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44A67D-CE57-4C30-AC65-F7E5A5FF44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1425d5-a651-439d-a4fa-c3ec681d66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262DFE-BEEC-41FF-BDFA-2CCE0D9675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71074D-D5E4-44DB-A017-20385DB0670C}">
  <ds:schemaRefs>
    <ds:schemaRef ds:uri="http://schemas.microsoft.com/office/2006/metadata/properties"/>
    <ds:schemaRef ds:uri="http://www.w3.org/XML/1998/namespace"/>
    <ds:schemaRef ds:uri="bc1425d5-a651-439d-a4fa-c3ec681d66da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Compound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Bennett Nalley</dc:creator>
  <cp:keywords/>
  <dc:description/>
  <cp:lastModifiedBy>Microsoft Office User</cp:lastModifiedBy>
  <cp:revision/>
  <dcterms:created xsi:type="dcterms:W3CDTF">2022-02-07T20:20:38Z</dcterms:created>
  <dcterms:modified xsi:type="dcterms:W3CDTF">2023-06-05T17:24:28Z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0x01010008319B354DA3B541B7C929A147D2A104</vt:lpwstr>
  </property>
</Properties>
</file>